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3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4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5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bennett\Desktop\"/>
    </mc:Choice>
  </mc:AlternateContent>
  <xr:revisionPtr revIDLastSave="0" documentId="8_{49D3D18C-DE98-43E7-B4E3-E94A30923638}" xr6:coauthVersionLast="36" xr6:coauthVersionMax="36" xr10:uidLastSave="{00000000-0000-0000-0000-000000000000}"/>
  <bookViews>
    <workbookView xWindow="0" yWindow="0" windowWidth="14685" windowHeight="3750" activeTab="4" xr2:uid="{00000000-000D-0000-FFFF-FFFF00000000}"/>
  </bookViews>
  <sheets>
    <sheet name="About" sheetId="2" r:id="rId1"/>
    <sheet name="Raw Data" sheetId="1" r:id="rId2"/>
    <sheet name="Sheet1" sheetId="6" r:id="rId3"/>
    <sheet name="Working Data" sheetId="3" r:id="rId4"/>
    <sheet name="Height" sheetId="4" r:id="rId5"/>
    <sheet name="sabdbox" sheetId="5" r:id="rId6"/>
  </sheets>
  <definedNames>
    <definedName name="_xlchart.v1.0" hidden="1">sabdbox!$A$14:$A$214</definedName>
    <definedName name="_xlchart.v1.1" hidden="1">'Working Data'!$G$2:$G$735</definedName>
    <definedName name="_xlchart.v1.2" hidden="1">sabdbox!$A$14:$A$214</definedName>
    <definedName name="_xlchart.v1.3" hidden="1">sabdbox!$A$14:$A$214</definedName>
    <definedName name="_xlchart.v1.4" hidden="1">'Working Data'!$G$2:$G$735</definedName>
    <definedName name="_xlchart.v1.5" hidden="1">sabdbox!$A$14:$A$214</definedName>
    <definedName name="_xlchart.v1.6" hidden="1">sabdbox!$A$14:$A$214</definedName>
    <definedName name="Alignment">'Working Data'!$J$2:$J$735</definedName>
    <definedName name="Eye_color">'Working Data'!$D$2:$D$735</definedName>
    <definedName name="Gender">'Working Data'!$C$2:$C$735</definedName>
    <definedName name="Hair_color">'Working Data'!$F$2:$F$735</definedName>
    <definedName name="Height">'Working Data'!$G$2:$G$735</definedName>
    <definedName name="ID">'Working Data'!$A$2:$A$735</definedName>
    <definedName name="list1" localSheetId="5">sabdbox!$A$1:$A$9</definedName>
    <definedName name="list2" localSheetId="5">sabdbox!$A$14:$A$214</definedName>
    <definedName name="list3">sabdbox!$C$69:$C$77</definedName>
    <definedName name="list4">sabdbox!$E$79:$N$79</definedName>
    <definedName name="name">'Working Data'!$B$2:$B$735</definedName>
    <definedName name="Publisher">'Working Data'!$H$2:$H$735</definedName>
    <definedName name="Race">'Working Data'!$E$2:$E$735</definedName>
    <definedName name="Skin_color">'Working Data'!$I$2:$I$735</definedName>
    <definedName name="Weight">'Working Data'!$K$2:$K$735</definedName>
  </definedNames>
  <calcPr calcId="191029"/>
  <pivotCaches>
    <pivotCache cacheId="5" r:id="rId7"/>
  </pivotCaches>
</workbook>
</file>

<file path=xl/calcChain.xml><?xml version="1.0" encoding="utf-8"?>
<calcChain xmlns="http://schemas.openxmlformats.org/spreadsheetml/2006/main">
  <c r="F81" i="5" l="1"/>
  <c r="B14" i="4"/>
  <c r="F71" i="5" a="1"/>
  <c r="F71" i="5" s="1"/>
  <c r="F69" i="5"/>
  <c r="B13" i="4"/>
  <c r="F72" i="5" l="1"/>
  <c r="F73" i="5"/>
  <c r="C37" i="5"/>
  <c r="C36" i="5"/>
  <c r="B20" i="4"/>
  <c r="B19" i="4"/>
  <c r="B18" i="4"/>
  <c r="B17" i="4"/>
  <c r="B16" i="4"/>
  <c r="E37" i="4" s="1"/>
  <c r="C18" i="4"/>
  <c r="C20" i="4"/>
  <c r="D20" i="4" s="1"/>
  <c r="C16" i="4"/>
  <c r="D15" i="5"/>
  <c r="D14" i="5"/>
  <c r="E11" i="5"/>
  <c r="B12" i="4"/>
  <c r="E10" i="5"/>
  <c r="B11" i="4"/>
  <c r="B10" i="4"/>
  <c r="E7" i="5"/>
  <c r="E8" i="5"/>
  <c r="E6" i="5"/>
  <c r="B7" i="4"/>
  <c r="B6" i="4"/>
  <c r="E5" i="5"/>
  <c r="E4" i="5"/>
  <c r="E3" i="5"/>
  <c r="B4" i="4"/>
  <c r="B5" i="4"/>
  <c r="B22" i="4" l="1"/>
  <c r="B24" i="4" s="1"/>
  <c r="D27" i="4" l="1"/>
  <c r="E26" i="4"/>
  <c r="B23" i="4"/>
  <c r="B28" i="4" s="1"/>
  <c r="B27" i="4" s="1"/>
  <c r="G26" i="4" l="1"/>
  <c r="E27" i="4"/>
  <c r="D28" i="4"/>
  <c r="F27" i="4"/>
  <c r="D29" i="4" l="1"/>
  <c r="G27" i="4"/>
  <c r="E28" i="4"/>
  <c r="E29" i="4" l="1"/>
  <c r="G28" i="4"/>
  <c r="F28" i="4"/>
  <c r="D30" i="4"/>
  <c r="F29" i="4"/>
  <c r="D31" i="4" l="1"/>
  <c r="E30" i="4"/>
  <c r="G29" i="4"/>
  <c r="E31" i="4" l="1"/>
  <c r="G30" i="4"/>
  <c r="F30" i="4"/>
  <c r="D32" i="4"/>
  <c r="F31" i="4"/>
  <c r="D33" i="4" l="1"/>
  <c r="E32" i="4"/>
  <c r="G31" i="4"/>
  <c r="E33" i="4" l="1"/>
  <c r="G32" i="4"/>
  <c r="F32" i="4"/>
  <c r="D34" i="4"/>
  <c r="F33" i="4"/>
  <c r="D35" i="4" l="1"/>
  <c r="E34" i="4"/>
  <c r="F34" i="4" s="1"/>
  <c r="G33" i="4"/>
  <c r="E35" i="4" l="1"/>
  <c r="G34" i="4"/>
  <c r="D36" i="4"/>
  <c r="F35" i="4"/>
  <c r="D37" i="4" l="1"/>
  <c r="G37" i="4" s="1"/>
  <c r="G35" i="4"/>
  <c r="E36" i="4"/>
  <c r="G36" i="4" s="1"/>
  <c r="F36" i="4" l="1"/>
  <c r="G39" i="4"/>
</calcChain>
</file>

<file path=xl/sharedStrings.xml><?xml version="1.0" encoding="utf-8"?>
<sst xmlns="http://schemas.openxmlformats.org/spreadsheetml/2006/main" count="12038" uniqueCount="928">
  <si>
    <t>name</t>
  </si>
  <si>
    <t>Gender</t>
  </si>
  <si>
    <t>Eye color</t>
  </si>
  <si>
    <t>Race</t>
  </si>
  <si>
    <t>Hair color</t>
  </si>
  <si>
    <t>Height</t>
  </si>
  <si>
    <t>Publisher</t>
  </si>
  <si>
    <t>Skin color</t>
  </si>
  <si>
    <t>Alignment</t>
  </si>
  <si>
    <t>Weight</t>
  </si>
  <si>
    <t>A-Bomb</t>
  </si>
  <si>
    <t>Male</t>
  </si>
  <si>
    <t>yellow</t>
  </si>
  <si>
    <t>Human</t>
  </si>
  <si>
    <t>No Hair</t>
  </si>
  <si>
    <t>Marvel Comics</t>
  </si>
  <si>
    <t>-</t>
  </si>
  <si>
    <t>good</t>
  </si>
  <si>
    <t>Abe Sapien</t>
  </si>
  <si>
    <t>blue</t>
  </si>
  <si>
    <t>Icthyo Sapien</t>
  </si>
  <si>
    <t>Dark Horse Comics</t>
  </si>
  <si>
    <t>Abin Sur</t>
  </si>
  <si>
    <t>Ungaran</t>
  </si>
  <si>
    <t>DC Comics</t>
  </si>
  <si>
    <t>red</t>
  </si>
  <si>
    <t>Abomination</t>
  </si>
  <si>
    <t>green</t>
  </si>
  <si>
    <t>Human / Radiation</t>
  </si>
  <si>
    <t>bad</t>
  </si>
  <si>
    <t>Abraxas</t>
  </si>
  <si>
    <t>Cosmic Entity</t>
  </si>
  <si>
    <t>Black</t>
  </si>
  <si>
    <t>Absorbing Man</t>
  </si>
  <si>
    <t>Adam Monroe</t>
  </si>
  <si>
    <t>Blond</t>
  </si>
  <si>
    <t>NBC - Heroes</t>
  </si>
  <si>
    <t>Adam Strange</t>
  </si>
  <si>
    <t>Agent 13</t>
  </si>
  <si>
    <t>Female</t>
  </si>
  <si>
    <t>Agent Bob</t>
  </si>
  <si>
    <t>brown</t>
  </si>
  <si>
    <t>Brown</t>
  </si>
  <si>
    <t>Agent Zero</t>
  </si>
  <si>
    <t>Air-Walker</t>
  </si>
  <si>
    <t>White</t>
  </si>
  <si>
    <t>Ajax</t>
  </si>
  <si>
    <t>Cyborg</t>
  </si>
  <si>
    <t>Alan Scott</t>
  </si>
  <si>
    <t>Alex Mercer</t>
  </si>
  <si>
    <t>Wildstorm</t>
  </si>
  <si>
    <t>Alex Woolsly</t>
  </si>
  <si>
    <t>Alfred Pennyworth</t>
  </si>
  <si>
    <t>Alien</t>
  </si>
  <si>
    <t>Xenomorph XX121</t>
  </si>
  <si>
    <t>black</t>
  </si>
  <si>
    <t>Allan Quatermain</t>
  </si>
  <si>
    <t>Amazo</t>
  </si>
  <si>
    <t>Android</t>
  </si>
  <si>
    <t>Ammo</t>
  </si>
  <si>
    <t>Ando Masahashi</t>
  </si>
  <si>
    <t>Angel</t>
  </si>
  <si>
    <t>Vampire</t>
  </si>
  <si>
    <t>Angel Dust</t>
  </si>
  <si>
    <t>Mutant</t>
  </si>
  <si>
    <t>Angel Salvadore</t>
  </si>
  <si>
    <t>Angela</t>
  </si>
  <si>
    <t>Image Comics</t>
  </si>
  <si>
    <t>Animal Man</t>
  </si>
  <si>
    <t>Annihilus</t>
  </si>
  <si>
    <t>Ant-Man</t>
  </si>
  <si>
    <t>Ant-Man II</t>
  </si>
  <si>
    <t>Anti-Monitor</t>
  </si>
  <si>
    <t>God / Eternal</t>
  </si>
  <si>
    <t>Anti-Spawn</t>
  </si>
  <si>
    <t>Anti-Venom</t>
  </si>
  <si>
    <t>Symbiote</t>
  </si>
  <si>
    <t>Apocalypse</t>
  </si>
  <si>
    <t>grey</t>
  </si>
  <si>
    <t>Aquababy</t>
  </si>
  <si>
    <t>Aqualad</t>
  </si>
  <si>
    <t>Atlantean</t>
  </si>
  <si>
    <t>Aquaman</t>
  </si>
  <si>
    <t>Arachne</t>
  </si>
  <si>
    <t>Archangel</t>
  </si>
  <si>
    <t>Arclight</t>
  </si>
  <si>
    <t>violet</t>
  </si>
  <si>
    <t>Purple</t>
  </si>
  <si>
    <t>Ardina</t>
  </si>
  <si>
    <t>white</t>
  </si>
  <si>
    <t>Orange</t>
  </si>
  <si>
    <t>gold</t>
  </si>
  <si>
    <t>Ares</t>
  </si>
  <si>
    <t>Ariel</t>
  </si>
  <si>
    <t>purple</t>
  </si>
  <si>
    <t>Pink</t>
  </si>
  <si>
    <t>Armor</t>
  </si>
  <si>
    <t>Arsenal</t>
  </si>
  <si>
    <t>Astro Boy</t>
  </si>
  <si>
    <t>Atlas</t>
  </si>
  <si>
    <t>Red</t>
  </si>
  <si>
    <t>Atom</t>
  </si>
  <si>
    <t>Atom Girl</t>
  </si>
  <si>
    <t>Atom II</t>
  </si>
  <si>
    <t>Auburn</t>
  </si>
  <si>
    <t>Atom III</t>
  </si>
  <si>
    <t>Atom IV</t>
  </si>
  <si>
    <t>Aurora</t>
  </si>
  <si>
    <t>Azazel</t>
  </si>
  <si>
    <t>Neyaphem</t>
  </si>
  <si>
    <t>Azrael</t>
  </si>
  <si>
    <t>Aztar</t>
  </si>
  <si>
    <t>Bane</t>
  </si>
  <si>
    <t>Banshee</t>
  </si>
  <si>
    <t>Strawberry Blond</t>
  </si>
  <si>
    <t>Bantam</t>
  </si>
  <si>
    <t>Batgirl</t>
  </si>
  <si>
    <t>Batgirl III</t>
  </si>
  <si>
    <t>Batgirl IV</t>
  </si>
  <si>
    <t>Batgirl V</t>
  </si>
  <si>
    <t>Batgirl VI</t>
  </si>
  <si>
    <t>Batman</t>
  </si>
  <si>
    <t>Batman II</t>
  </si>
  <si>
    <t>Battlestar</t>
  </si>
  <si>
    <t>Batwoman V</t>
  </si>
  <si>
    <t>Beak</t>
  </si>
  <si>
    <t>Beast</t>
  </si>
  <si>
    <t>Blue</t>
  </si>
  <si>
    <t>Beast Boy</t>
  </si>
  <si>
    <t>Green</t>
  </si>
  <si>
    <t>Beetle</t>
  </si>
  <si>
    <t>Ben 10</t>
  </si>
  <si>
    <t>Beta Ray Bill</t>
  </si>
  <si>
    <t>Beyonder</t>
  </si>
  <si>
    <t>Big Barda</t>
  </si>
  <si>
    <t>New God</t>
  </si>
  <si>
    <t>Big Daddy</t>
  </si>
  <si>
    <t>Icon Comics</t>
  </si>
  <si>
    <t>Big Man</t>
  </si>
  <si>
    <t>Bill Harken</t>
  </si>
  <si>
    <t>Alpha</t>
  </si>
  <si>
    <t>SyFy</t>
  </si>
  <si>
    <t>Billy Kincaid</t>
  </si>
  <si>
    <t>Binary</t>
  </si>
  <si>
    <t>Bionic Woman</t>
  </si>
  <si>
    <t>Bird-Brain</t>
  </si>
  <si>
    <t>Bird-Man</t>
  </si>
  <si>
    <t>Bird-Man II</t>
  </si>
  <si>
    <t>Birdman</t>
  </si>
  <si>
    <t>Hanna-Barbera</t>
  </si>
  <si>
    <t>Bishop</t>
  </si>
  <si>
    <t>Bizarro</t>
  </si>
  <si>
    <t>neutral</t>
  </si>
  <si>
    <t>Black Abbott</t>
  </si>
  <si>
    <t>Black Adam</t>
  </si>
  <si>
    <t>Black Bolt</t>
  </si>
  <si>
    <t>Inhuman</t>
  </si>
  <si>
    <t>Black Canary</t>
  </si>
  <si>
    <t>Metahuman</t>
  </si>
  <si>
    <t>Black Cat</t>
  </si>
  <si>
    <t>Black Flash</t>
  </si>
  <si>
    <t>Black Goliath</t>
  </si>
  <si>
    <t>Black Knight III</t>
  </si>
  <si>
    <t>Black Lightning</t>
  </si>
  <si>
    <t>Black Mamba</t>
  </si>
  <si>
    <t>Black Manta</t>
  </si>
  <si>
    <t>Black Panther</t>
  </si>
  <si>
    <t>Black Widow</t>
  </si>
  <si>
    <t>Black Widow II</t>
  </si>
  <si>
    <t>Blackout</t>
  </si>
  <si>
    <t>Demon</t>
  </si>
  <si>
    <t>Blackwing</t>
  </si>
  <si>
    <t>Blackwulf</t>
  </si>
  <si>
    <t>Blade</t>
  </si>
  <si>
    <t>Blaquesmith</t>
  </si>
  <si>
    <t>Bling!</t>
  </si>
  <si>
    <t>Blink</t>
  </si>
  <si>
    <t>Magenta</t>
  </si>
  <si>
    <t>pink</t>
  </si>
  <si>
    <t>Blizzard</t>
  </si>
  <si>
    <t>Blizzard II</t>
  </si>
  <si>
    <t>Blob</t>
  </si>
  <si>
    <t>Bloodaxe</t>
  </si>
  <si>
    <t>Bloodhawk</t>
  </si>
  <si>
    <t>Bloodwraith</t>
  </si>
  <si>
    <t>Blue Beetle</t>
  </si>
  <si>
    <t>Blue Beetle II</t>
  </si>
  <si>
    <t>Blue Beetle III</t>
  </si>
  <si>
    <t>Boba Fett</t>
  </si>
  <si>
    <t>Human / Clone</t>
  </si>
  <si>
    <t>George Lucas</t>
  </si>
  <si>
    <t>Bolt</t>
  </si>
  <si>
    <t>Bomb Queen</t>
  </si>
  <si>
    <t>Boom-Boom</t>
  </si>
  <si>
    <t>Boomer</t>
  </si>
  <si>
    <t>Booster Gold</t>
  </si>
  <si>
    <t>Box</t>
  </si>
  <si>
    <t>Box III</t>
  </si>
  <si>
    <t>Box IV</t>
  </si>
  <si>
    <t>Brown / Black</t>
  </si>
  <si>
    <t>Brainiac</t>
  </si>
  <si>
    <t>Brainiac 5</t>
  </si>
  <si>
    <t>Brother Voodoo</t>
  </si>
  <si>
    <t>Brown / White</t>
  </si>
  <si>
    <t>Brundlefly</t>
  </si>
  <si>
    <t>Buffy</t>
  </si>
  <si>
    <t>Bullseye</t>
  </si>
  <si>
    <t>blond</t>
  </si>
  <si>
    <t>Bumblebee</t>
  </si>
  <si>
    <t>Bumbleboy</t>
  </si>
  <si>
    <t>Bushido</t>
  </si>
  <si>
    <t>Cable</t>
  </si>
  <si>
    <t>Callisto</t>
  </si>
  <si>
    <t>Cameron Hicks</t>
  </si>
  <si>
    <t>Cannonball</t>
  </si>
  <si>
    <t>Captain America</t>
  </si>
  <si>
    <t>Captain Atom</t>
  </si>
  <si>
    <t>Silver</t>
  </si>
  <si>
    <t>silver</t>
  </si>
  <si>
    <t>Captain Britain</t>
  </si>
  <si>
    <t>Captain Cold</t>
  </si>
  <si>
    <t>Captain Epic</t>
  </si>
  <si>
    <t>Team Epic TV</t>
  </si>
  <si>
    <t>Captain Hindsight</t>
  </si>
  <si>
    <t>South Park</t>
  </si>
  <si>
    <t>Captain Mar-vell</t>
  </si>
  <si>
    <t>Captain Marvel</t>
  </si>
  <si>
    <t>Human-Kree</t>
  </si>
  <si>
    <t>Captain Marvel II</t>
  </si>
  <si>
    <t>Captain Midnight</t>
  </si>
  <si>
    <t>Captain Planet</t>
  </si>
  <si>
    <t>Captain Universe</t>
  </si>
  <si>
    <t>Carnage</t>
  </si>
  <si>
    <t>Cat</t>
  </si>
  <si>
    <t>Cat II</t>
  </si>
  <si>
    <t>Catwoman</t>
  </si>
  <si>
    <t>Cecilia Reyes</t>
  </si>
  <si>
    <t>Century</t>
  </si>
  <si>
    <t>Cerebra</t>
  </si>
  <si>
    <t>Chamber</t>
  </si>
  <si>
    <t>Chameleon</t>
  </si>
  <si>
    <t>Changeling</t>
  </si>
  <si>
    <t>Cheetah</t>
  </si>
  <si>
    <t>Cheetah II</t>
  </si>
  <si>
    <t>Cheetah III</t>
  </si>
  <si>
    <t>Chromos</t>
  </si>
  <si>
    <t>Red / Grey</t>
  </si>
  <si>
    <t>Chuck Norris</t>
  </si>
  <si>
    <t>Citizen Steel</t>
  </si>
  <si>
    <t>Claire Bennet</t>
  </si>
  <si>
    <t>Clea</t>
  </si>
  <si>
    <t>Cloak</t>
  </si>
  <si>
    <t>Clock King</t>
  </si>
  <si>
    <t>Cogliostro</t>
  </si>
  <si>
    <t>Colin Wagner</t>
  </si>
  <si>
    <t>HarperCollins</t>
  </si>
  <si>
    <t>Colossal Boy</t>
  </si>
  <si>
    <t>Colossus</t>
  </si>
  <si>
    <t>Copycat</t>
  </si>
  <si>
    <t>Corsair</t>
  </si>
  <si>
    <t>Cottonmouth</t>
  </si>
  <si>
    <t>Crimson Crusader</t>
  </si>
  <si>
    <t>Crimson Dynamo</t>
  </si>
  <si>
    <t>Crystal</t>
  </si>
  <si>
    <t>Curse</t>
  </si>
  <si>
    <t>Cy-Gor</t>
  </si>
  <si>
    <t>Cyborg Superman</t>
  </si>
  <si>
    <t>Cyclops</t>
  </si>
  <si>
    <t>Cypher</t>
  </si>
  <si>
    <t>Dagger</t>
  </si>
  <si>
    <t>Danny Cooper</t>
  </si>
  <si>
    <t>Daphne Powell</t>
  </si>
  <si>
    <t>ABC Studios</t>
  </si>
  <si>
    <t>Daredevil</t>
  </si>
  <si>
    <t>Darkhawk</t>
  </si>
  <si>
    <t>Darkman</t>
  </si>
  <si>
    <t>Universal Studios</t>
  </si>
  <si>
    <t>Darkseid</t>
  </si>
  <si>
    <t>Darkside</t>
  </si>
  <si>
    <t>Darkstar</t>
  </si>
  <si>
    <t>Darth Maul</t>
  </si>
  <si>
    <t>yellow / red</t>
  </si>
  <si>
    <t>Dathomirian Zabrak</t>
  </si>
  <si>
    <t>red / black</t>
  </si>
  <si>
    <t>Darth Vader</t>
  </si>
  <si>
    <t>Dash</t>
  </si>
  <si>
    <t>Data</t>
  </si>
  <si>
    <t>Star Trek</t>
  </si>
  <si>
    <t>Dazzler</t>
  </si>
  <si>
    <t>Deadman</t>
  </si>
  <si>
    <t>Deadpool</t>
  </si>
  <si>
    <t>Deadshot</t>
  </si>
  <si>
    <t>Deathlok</t>
  </si>
  <si>
    <t>Grey</t>
  </si>
  <si>
    <t>Deathstroke</t>
  </si>
  <si>
    <t>Demogoblin</t>
  </si>
  <si>
    <t>Destroyer</t>
  </si>
  <si>
    <t>Diamondback</t>
  </si>
  <si>
    <t>DL Hawkins</t>
  </si>
  <si>
    <t>Doc Samson</t>
  </si>
  <si>
    <t>Doctor Doom</t>
  </si>
  <si>
    <t>Doctor Doom II</t>
  </si>
  <si>
    <t>Doctor Fate</t>
  </si>
  <si>
    <t>Doctor Octopus</t>
  </si>
  <si>
    <t>Doctor Strange</t>
  </si>
  <si>
    <t>Domino</t>
  </si>
  <si>
    <t>Donatello</t>
  </si>
  <si>
    <t>IDW Publishing</t>
  </si>
  <si>
    <t>Donna Troy</t>
  </si>
  <si>
    <t>Amazon</t>
  </si>
  <si>
    <t>Doomsday</t>
  </si>
  <si>
    <t>Doppelganger</t>
  </si>
  <si>
    <t>Dormammu</t>
  </si>
  <si>
    <t>Dr Manhattan</t>
  </si>
  <si>
    <t>Human / Cosmic</t>
  </si>
  <si>
    <t>Drax the Destroyer</t>
  </si>
  <si>
    <t>Human / Altered</t>
  </si>
  <si>
    <t>Ego</t>
  </si>
  <si>
    <t>Elastigirl</t>
  </si>
  <si>
    <t>Electro</t>
  </si>
  <si>
    <t>Elektra</t>
  </si>
  <si>
    <t>Elle Bishop</t>
  </si>
  <si>
    <t>Elongated Man</t>
  </si>
  <si>
    <t>Emma Frost</t>
  </si>
  <si>
    <t>Enchantress</t>
  </si>
  <si>
    <t>Energy</t>
  </si>
  <si>
    <t>ERG-1</t>
  </si>
  <si>
    <t>Ethan Hunt</t>
  </si>
  <si>
    <t>Etrigan</t>
  </si>
  <si>
    <t>Evil Deadpool</t>
  </si>
  <si>
    <t>Evilhawk</t>
  </si>
  <si>
    <t>Exodus</t>
  </si>
  <si>
    <t>Fabian Cortez</t>
  </si>
  <si>
    <t>Falcon</t>
  </si>
  <si>
    <t>Fallen One II</t>
  </si>
  <si>
    <t>Faora</t>
  </si>
  <si>
    <t>Kryptonian</t>
  </si>
  <si>
    <t>Feral</t>
  </si>
  <si>
    <t>yellow (without irises)</t>
  </si>
  <si>
    <t>Orange / White</t>
  </si>
  <si>
    <t>Fighting Spirit</t>
  </si>
  <si>
    <t>Fin Fang Foom</t>
  </si>
  <si>
    <t>Kakarantharaian</t>
  </si>
  <si>
    <t>Firebird</t>
  </si>
  <si>
    <t>Firelord</t>
  </si>
  <si>
    <t>Yellow</t>
  </si>
  <si>
    <t>Firestar</t>
  </si>
  <si>
    <t>Firestorm</t>
  </si>
  <si>
    <t>Fixer</t>
  </si>
  <si>
    <t>Flash</t>
  </si>
  <si>
    <t>Flash Gordon</t>
  </si>
  <si>
    <t>Flash II</t>
  </si>
  <si>
    <t>Flash III</t>
  </si>
  <si>
    <t>Flash IV</t>
  </si>
  <si>
    <t>Forge</t>
  </si>
  <si>
    <t>Franklin Richards</t>
  </si>
  <si>
    <t>Franklin Storm</t>
  </si>
  <si>
    <t>Frenzy</t>
  </si>
  <si>
    <t>Frigga</t>
  </si>
  <si>
    <t>Galactus</t>
  </si>
  <si>
    <t>Gambit</t>
  </si>
  <si>
    <t>Gamora</t>
  </si>
  <si>
    <t>Zen-Whoberian</t>
  </si>
  <si>
    <t>Garbage Man</t>
  </si>
  <si>
    <t>Gary Bell</t>
  </si>
  <si>
    <t>General Zod</t>
  </si>
  <si>
    <t>Genesis</t>
  </si>
  <si>
    <t>Ghost Rider</t>
  </si>
  <si>
    <t>Ghost Rider II</t>
  </si>
  <si>
    <t>Giant-Man</t>
  </si>
  <si>
    <t>Giant-Man II</t>
  </si>
  <si>
    <t>Giganta</t>
  </si>
  <si>
    <t>Gladiator</t>
  </si>
  <si>
    <t>Strontian</t>
  </si>
  <si>
    <t>Goblin Queen</t>
  </si>
  <si>
    <t>Godzilla</t>
  </si>
  <si>
    <t>Kaiju</t>
  </si>
  <si>
    <t>Gog</t>
  </si>
  <si>
    <t>Goku</t>
  </si>
  <si>
    <t>Saiyan</t>
  </si>
  <si>
    <t>Shueisha</t>
  </si>
  <si>
    <t>Goliath</t>
  </si>
  <si>
    <t>Goliath IV</t>
  </si>
  <si>
    <t>Gorilla Grodd</t>
  </si>
  <si>
    <t>Gorilla</t>
  </si>
  <si>
    <t>Granny Goodness</t>
  </si>
  <si>
    <t>Gravity</t>
  </si>
  <si>
    <t>Greedo</t>
  </si>
  <si>
    <t>Rodian</t>
  </si>
  <si>
    <t>Green Arrow</t>
  </si>
  <si>
    <t>Green Goblin</t>
  </si>
  <si>
    <t>Green Goblin II</t>
  </si>
  <si>
    <t>Green Goblin III</t>
  </si>
  <si>
    <t>Green Goblin IV</t>
  </si>
  <si>
    <t>Groot</t>
  </si>
  <si>
    <t>Flora Colossus</t>
  </si>
  <si>
    <t>Guardian</t>
  </si>
  <si>
    <t>Guy Gardner</t>
  </si>
  <si>
    <t>Human-Vuldarian</t>
  </si>
  <si>
    <t>Hal Jordan</t>
  </si>
  <si>
    <t>Han Solo</t>
  </si>
  <si>
    <t>Hancock</t>
  </si>
  <si>
    <t>Sony Pictures</t>
  </si>
  <si>
    <t>Harley Quinn</t>
  </si>
  <si>
    <t>Harry Potter</t>
  </si>
  <si>
    <t>J. K. Rowling</t>
  </si>
  <si>
    <t>Havok</t>
  </si>
  <si>
    <t>Hawk</t>
  </si>
  <si>
    <t>Hawkeye</t>
  </si>
  <si>
    <t>Hawkeye II</t>
  </si>
  <si>
    <t>Hawkgirl</t>
  </si>
  <si>
    <t>Hawkman</t>
  </si>
  <si>
    <t>Hawkwoman</t>
  </si>
  <si>
    <t>Hawkwoman II</t>
  </si>
  <si>
    <t>Hawkwoman III</t>
  </si>
  <si>
    <t>Heat Wave</t>
  </si>
  <si>
    <t>Hela</t>
  </si>
  <si>
    <t>Asgardian</t>
  </si>
  <si>
    <t>Hellboy</t>
  </si>
  <si>
    <t>Hellcat</t>
  </si>
  <si>
    <t>Hellstorm</t>
  </si>
  <si>
    <t>Hercules</t>
  </si>
  <si>
    <t>Demi-God</t>
  </si>
  <si>
    <t>Hiro Nakamura</t>
  </si>
  <si>
    <t>Hit-Girl</t>
  </si>
  <si>
    <t>Hobgoblin</t>
  </si>
  <si>
    <t>Hollow</t>
  </si>
  <si>
    <t>Hope Summers</t>
  </si>
  <si>
    <t>Howard the Duck</t>
  </si>
  <si>
    <t>Hulk</t>
  </si>
  <si>
    <t>Human Torch</t>
  </si>
  <si>
    <t>Huntress</t>
  </si>
  <si>
    <t>Husk</t>
  </si>
  <si>
    <t>Hybrid</t>
  </si>
  <si>
    <t>Hydro-Man</t>
  </si>
  <si>
    <t>Hyperion</t>
  </si>
  <si>
    <t>Eternal</t>
  </si>
  <si>
    <t>Iceman</t>
  </si>
  <si>
    <t>Impulse</t>
  </si>
  <si>
    <t>Indiana Jones</t>
  </si>
  <si>
    <t>Indigo</t>
  </si>
  <si>
    <t>Ink</t>
  </si>
  <si>
    <t>Invisible Woman</t>
  </si>
  <si>
    <t>Iron Fist</t>
  </si>
  <si>
    <t>Iron Man</t>
  </si>
  <si>
    <t>Iron Monger</t>
  </si>
  <si>
    <t>Isis</t>
  </si>
  <si>
    <t>Jack Bauer</t>
  </si>
  <si>
    <t>Jack of Hearts</t>
  </si>
  <si>
    <t>blue / white</t>
  </si>
  <si>
    <t>Jack-Jack</t>
  </si>
  <si>
    <t>James Bond</t>
  </si>
  <si>
    <t>Titan Books</t>
  </si>
  <si>
    <t>James T. Kirk</t>
  </si>
  <si>
    <t>hazel</t>
  </si>
  <si>
    <t>Jar Jar Binks</t>
  </si>
  <si>
    <t>Gungan</t>
  </si>
  <si>
    <t>orange / white</t>
  </si>
  <si>
    <t>Jason Bourne</t>
  </si>
  <si>
    <t>Jean Grey</t>
  </si>
  <si>
    <t>Jean-Luc Picard</t>
  </si>
  <si>
    <t>Jennifer Kale</t>
  </si>
  <si>
    <t>Jesse Quick</t>
  </si>
  <si>
    <t>Jessica Cruz</t>
  </si>
  <si>
    <t>Jessica Jones</t>
  </si>
  <si>
    <t>Jessica Sanders</t>
  </si>
  <si>
    <t>Jigsaw</t>
  </si>
  <si>
    <t>Jim Powell</t>
  </si>
  <si>
    <t>JJ Powell</t>
  </si>
  <si>
    <t>Johann Krauss</t>
  </si>
  <si>
    <t>John Constantine</t>
  </si>
  <si>
    <t>John Stewart</t>
  </si>
  <si>
    <t>John Wraith</t>
  </si>
  <si>
    <t>Joker</t>
  </si>
  <si>
    <t>Jolt</t>
  </si>
  <si>
    <t>Jubilee</t>
  </si>
  <si>
    <t>Judge Dredd</t>
  </si>
  <si>
    <t>Rebellion</t>
  </si>
  <si>
    <t>Juggernaut</t>
  </si>
  <si>
    <t>Junkpile</t>
  </si>
  <si>
    <t>Justice</t>
  </si>
  <si>
    <t>Jyn Erso</t>
  </si>
  <si>
    <t>K-2SO</t>
  </si>
  <si>
    <t>gray</t>
  </si>
  <si>
    <t>Kang</t>
  </si>
  <si>
    <t>Karate Kid</t>
  </si>
  <si>
    <t>Kathryn Janeway</t>
  </si>
  <si>
    <t>Katniss Everdeen</t>
  </si>
  <si>
    <t>Kevin 11</t>
  </si>
  <si>
    <t>Kick-Ass</t>
  </si>
  <si>
    <t>Kid Flash</t>
  </si>
  <si>
    <t>Kid Flash II</t>
  </si>
  <si>
    <t>Killer Croc</t>
  </si>
  <si>
    <t>Killer Frost</t>
  </si>
  <si>
    <t>Kilowog</t>
  </si>
  <si>
    <t>Bolovaxian</t>
  </si>
  <si>
    <t>King Kong</t>
  </si>
  <si>
    <t>Animal</t>
  </si>
  <si>
    <t>King Shark</t>
  </si>
  <si>
    <t>Kingpin</t>
  </si>
  <si>
    <t>Klaw</t>
  </si>
  <si>
    <t>Kool-Aid Man</t>
  </si>
  <si>
    <t>Kraven II</t>
  </si>
  <si>
    <t>Kraven the Hunter</t>
  </si>
  <si>
    <t>Krypto</t>
  </si>
  <si>
    <t>Kyle Rayner</t>
  </si>
  <si>
    <t>Kylo Ren</t>
  </si>
  <si>
    <t>Lady Bullseye</t>
  </si>
  <si>
    <t>Lady Deathstrike</t>
  </si>
  <si>
    <t>Leader</t>
  </si>
  <si>
    <t>Leech</t>
  </si>
  <si>
    <t>Legion</t>
  </si>
  <si>
    <t>green / blue</t>
  </si>
  <si>
    <t>Leonardo</t>
  </si>
  <si>
    <t>Lex Luthor</t>
  </si>
  <si>
    <t>Light Lass</t>
  </si>
  <si>
    <t>Lightning Lad</t>
  </si>
  <si>
    <t>Lightning Lord</t>
  </si>
  <si>
    <t>Living Brain</t>
  </si>
  <si>
    <t>Living Tribunal</t>
  </si>
  <si>
    <t>Liz Sherman</t>
  </si>
  <si>
    <t>Lizard</t>
  </si>
  <si>
    <t>Lobo</t>
  </si>
  <si>
    <t>Czarnian</t>
  </si>
  <si>
    <t>blue-white</t>
  </si>
  <si>
    <t>Loki</t>
  </si>
  <si>
    <t>Longshot</t>
  </si>
  <si>
    <t>Luke Cage</t>
  </si>
  <si>
    <t>Luke Campbell</t>
  </si>
  <si>
    <t>Luke Skywalker</t>
  </si>
  <si>
    <t>Luna</t>
  </si>
  <si>
    <t>Lyja</t>
  </si>
  <si>
    <t>Mach-IV</t>
  </si>
  <si>
    <t>Machine Man</t>
  </si>
  <si>
    <t>Magneto</t>
  </si>
  <si>
    <t>Magog</t>
  </si>
  <si>
    <t>Magus</t>
  </si>
  <si>
    <t>Man of Miracles</t>
  </si>
  <si>
    <t>Man-Bat</t>
  </si>
  <si>
    <t>Man-Thing</t>
  </si>
  <si>
    <t>Man-Wolf</t>
  </si>
  <si>
    <t>Mandarin</t>
  </si>
  <si>
    <t>Mantis</t>
  </si>
  <si>
    <t>Martian Manhunter</t>
  </si>
  <si>
    <t>Martian</t>
  </si>
  <si>
    <t>Marvel Girl</t>
  </si>
  <si>
    <t>Master Brood</t>
  </si>
  <si>
    <t>Master Chief</t>
  </si>
  <si>
    <t>Microsoft</t>
  </si>
  <si>
    <t>Match</t>
  </si>
  <si>
    <t>Matt Parkman</t>
  </si>
  <si>
    <t>Maverick</t>
  </si>
  <si>
    <t>Maxima</t>
  </si>
  <si>
    <t>Maya Herrera</t>
  </si>
  <si>
    <t>Medusa</t>
  </si>
  <si>
    <t>Meltdown</t>
  </si>
  <si>
    <t>Mephisto</t>
  </si>
  <si>
    <t>Mera</t>
  </si>
  <si>
    <t>Metallo</t>
  </si>
  <si>
    <t>Metamorpho</t>
  </si>
  <si>
    <t>Meteorite</t>
  </si>
  <si>
    <t>Metron</t>
  </si>
  <si>
    <t>Micah Sanders</t>
  </si>
  <si>
    <t>Michelangelo</t>
  </si>
  <si>
    <t>Micro Lad</t>
  </si>
  <si>
    <t>Mimic</t>
  </si>
  <si>
    <t>Minna Murray</t>
  </si>
  <si>
    <t>Misfit</t>
  </si>
  <si>
    <t>Miss Martian</t>
  </si>
  <si>
    <t>Mister Fantastic</t>
  </si>
  <si>
    <t>Mister Freeze</t>
  </si>
  <si>
    <t>Mister Knife</t>
  </si>
  <si>
    <t>Spartoi</t>
  </si>
  <si>
    <t>Mister Mxyzptlk</t>
  </si>
  <si>
    <t>Mister Sinister</t>
  </si>
  <si>
    <t>Mister Zsasz</t>
  </si>
  <si>
    <t>Mockingbird</t>
  </si>
  <si>
    <t>MODOK</t>
  </si>
  <si>
    <t>Brownn</t>
  </si>
  <si>
    <t>Mogo</t>
  </si>
  <si>
    <t>Planet</t>
  </si>
  <si>
    <t>Mohinder Suresh</t>
  </si>
  <si>
    <t>Moloch</t>
  </si>
  <si>
    <t>Molten Man</t>
  </si>
  <si>
    <t>Gold</t>
  </si>
  <si>
    <t>Monarch</t>
  </si>
  <si>
    <t>Monica Dawson</t>
  </si>
  <si>
    <t>Moon Knight</t>
  </si>
  <si>
    <t>Moonstone</t>
  </si>
  <si>
    <t>Morlun</t>
  </si>
  <si>
    <t>white / red</t>
  </si>
  <si>
    <t>Morph</t>
  </si>
  <si>
    <t>Moses Magnum</t>
  </si>
  <si>
    <t>Mr Immortal</t>
  </si>
  <si>
    <t>Mr Incredible</t>
  </si>
  <si>
    <t>Ms Marvel II</t>
  </si>
  <si>
    <t>Multiple Man</t>
  </si>
  <si>
    <t>Mysterio</t>
  </si>
  <si>
    <t>Mystique</t>
  </si>
  <si>
    <t>Red / Orange</t>
  </si>
  <si>
    <t>Namor</t>
  </si>
  <si>
    <t>Namora</t>
  </si>
  <si>
    <t>Namorita</t>
  </si>
  <si>
    <t>Naruto Uzumaki</t>
  </si>
  <si>
    <t>Nathan Petrelli</t>
  </si>
  <si>
    <t>Nebula</t>
  </si>
  <si>
    <t>Luphomoid</t>
  </si>
  <si>
    <t>Negasonic Teenage Warhead</t>
  </si>
  <si>
    <t>Nick Fury</t>
  </si>
  <si>
    <t>Nightcrawler</t>
  </si>
  <si>
    <t>Nightwing</t>
  </si>
  <si>
    <t>Niki Sanders</t>
  </si>
  <si>
    <t>Nina Theroux</t>
  </si>
  <si>
    <t>Nite Owl II</t>
  </si>
  <si>
    <t>Northstar</t>
  </si>
  <si>
    <t>Nova</t>
  </si>
  <si>
    <t>Odin</t>
  </si>
  <si>
    <t>Offspring</t>
  </si>
  <si>
    <t>Omega Red</t>
  </si>
  <si>
    <t>Omniscient</t>
  </si>
  <si>
    <t>One Punch Man</t>
  </si>
  <si>
    <t>One-Above-All</t>
  </si>
  <si>
    <t>Onslaught</t>
  </si>
  <si>
    <t>Oracle</t>
  </si>
  <si>
    <t>Osiris</t>
  </si>
  <si>
    <t>Overtkill</t>
  </si>
  <si>
    <t>Ozymandias</t>
  </si>
  <si>
    <t>Parademon</t>
  </si>
  <si>
    <t>Paul Blart</t>
  </si>
  <si>
    <t>Penance</t>
  </si>
  <si>
    <t>Penance I</t>
  </si>
  <si>
    <t>Penance II</t>
  </si>
  <si>
    <t>Penguin</t>
  </si>
  <si>
    <t>Peter Petrelli</t>
  </si>
  <si>
    <t>Phantom</t>
  </si>
  <si>
    <t>Phantom Girl</t>
  </si>
  <si>
    <t>Phoenix</t>
  </si>
  <si>
    <t>Plantman</t>
  </si>
  <si>
    <t>Plastic Lad</t>
  </si>
  <si>
    <t>Plastic Man</t>
  </si>
  <si>
    <t>Plastique</t>
  </si>
  <si>
    <t>Poison Ivy</t>
  </si>
  <si>
    <t>Polaris</t>
  </si>
  <si>
    <t>Power Girl</t>
  </si>
  <si>
    <t>Power Man</t>
  </si>
  <si>
    <t>Predator</t>
  </si>
  <si>
    <t>Yautja</t>
  </si>
  <si>
    <t>Professor X</t>
  </si>
  <si>
    <t>Professor Zoom</t>
  </si>
  <si>
    <t>Proto-Goblin</t>
  </si>
  <si>
    <t>Psylocke</t>
  </si>
  <si>
    <t>Punisher</t>
  </si>
  <si>
    <t>Purple Man</t>
  </si>
  <si>
    <t>Pyro</t>
  </si>
  <si>
    <t>Q</t>
  </si>
  <si>
    <t>Quantum</t>
  </si>
  <si>
    <t>Question</t>
  </si>
  <si>
    <t>Quicksilver</t>
  </si>
  <si>
    <t>Quill</t>
  </si>
  <si>
    <t>Ra's Al Ghul</t>
  </si>
  <si>
    <t>Rachel Pirzad</t>
  </si>
  <si>
    <t>Rambo</t>
  </si>
  <si>
    <t>Raphael</t>
  </si>
  <si>
    <t>Raven</t>
  </si>
  <si>
    <t>indigo</t>
  </si>
  <si>
    <t>Ray</t>
  </si>
  <si>
    <t>Razor-Fist II</t>
  </si>
  <si>
    <t>Red Arrow</t>
  </si>
  <si>
    <t>Red Hood</t>
  </si>
  <si>
    <t>Red Hulk</t>
  </si>
  <si>
    <t>Red Mist</t>
  </si>
  <si>
    <t>Red Robin</t>
  </si>
  <si>
    <t>Red Skull</t>
  </si>
  <si>
    <t>Red Tornado</t>
  </si>
  <si>
    <t>Redeemer II</t>
  </si>
  <si>
    <t>Redeemer III</t>
  </si>
  <si>
    <t>Renata Soliz</t>
  </si>
  <si>
    <t>Rey</t>
  </si>
  <si>
    <t>Rhino</t>
  </si>
  <si>
    <t>Rick Flag</t>
  </si>
  <si>
    <t>Riddler</t>
  </si>
  <si>
    <t>Rip Hunter</t>
  </si>
  <si>
    <t>Ripcord</t>
  </si>
  <si>
    <t>Robin</t>
  </si>
  <si>
    <t>Robin II</t>
  </si>
  <si>
    <t>Robin III</t>
  </si>
  <si>
    <t>Robin V</t>
  </si>
  <si>
    <t>Robin VI</t>
  </si>
  <si>
    <t>Rocket Raccoon</t>
  </si>
  <si>
    <t>Rogue</t>
  </si>
  <si>
    <t>Ronin</t>
  </si>
  <si>
    <t>Rorschach</t>
  </si>
  <si>
    <t>Sabretooth</t>
  </si>
  <si>
    <t>amber</t>
  </si>
  <si>
    <t>Sage</t>
  </si>
  <si>
    <t>Sandman</t>
  </si>
  <si>
    <t>Sasquatch</t>
  </si>
  <si>
    <t>Sauron</t>
  </si>
  <si>
    <t>Maiar</t>
  </si>
  <si>
    <t>J. R. R. Tolkien</t>
  </si>
  <si>
    <t>Savage Dragon</t>
  </si>
  <si>
    <t>Scarecrow</t>
  </si>
  <si>
    <t>Scarlet Spider</t>
  </si>
  <si>
    <t>Scarlet Spider II</t>
  </si>
  <si>
    <t>Clone</t>
  </si>
  <si>
    <t>Scarlet Witch</t>
  </si>
  <si>
    <t>Scorpia</t>
  </si>
  <si>
    <t>Scorpion</t>
  </si>
  <si>
    <t>Sebastian Shaw</t>
  </si>
  <si>
    <t>Sentry</t>
  </si>
  <si>
    <t>Shadow King</t>
  </si>
  <si>
    <t>Shadow Lass</t>
  </si>
  <si>
    <t>Talokite</t>
  </si>
  <si>
    <t>Shadowcat</t>
  </si>
  <si>
    <t>Shang-Chi</t>
  </si>
  <si>
    <t>Shatterstar</t>
  </si>
  <si>
    <t>She-Hulk</t>
  </si>
  <si>
    <t>She-Thing</t>
  </si>
  <si>
    <t>Shocker</t>
  </si>
  <si>
    <t>Shriek</t>
  </si>
  <si>
    <t>yellow / blue</t>
  </si>
  <si>
    <t>Shrinking Violet</t>
  </si>
  <si>
    <t>Sif</t>
  </si>
  <si>
    <t>Silk</t>
  </si>
  <si>
    <t>Silk Spectre</t>
  </si>
  <si>
    <t>Silk Spectre II</t>
  </si>
  <si>
    <t>Silver Surfer</t>
  </si>
  <si>
    <t>Silverclaw</t>
  </si>
  <si>
    <t>Simon Baz</t>
  </si>
  <si>
    <t>bown</t>
  </si>
  <si>
    <t>Sinestro</t>
  </si>
  <si>
    <t>Korugaran</t>
  </si>
  <si>
    <t>Siren</t>
  </si>
  <si>
    <t>Siren II</t>
  </si>
  <si>
    <t>Siryn</t>
  </si>
  <si>
    <t>Skaar</t>
  </si>
  <si>
    <t>Snake-Eyes</t>
  </si>
  <si>
    <t>Snowbird</t>
  </si>
  <si>
    <t>Sobek</t>
  </si>
  <si>
    <t>Solomon Grundy</t>
  </si>
  <si>
    <t>Zombie</t>
  </si>
  <si>
    <t>Songbird</t>
  </si>
  <si>
    <t>Red / White</t>
  </si>
  <si>
    <t>Space Ghost</t>
  </si>
  <si>
    <t>Spawn</t>
  </si>
  <si>
    <t>Spectre</t>
  </si>
  <si>
    <t>Speedball</t>
  </si>
  <si>
    <t>Speedy</t>
  </si>
  <si>
    <t>Spider-Carnage</t>
  </si>
  <si>
    <t>Spider-Girl</t>
  </si>
  <si>
    <t>Spider-Gwen</t>
  </si>
  <si>
    <t>Spider-Man</t>
  </si>
  <si>
    <t>Spider-Woman</t>
  </si>
  <si>
    <t>Spider-Woman II</t>
  </si>
  <si>
    <t>Spider-Woman III</t>
  </si>
  <si>
    <t>Spider-Woman IV</t>
  </si>
  <si>
    <t>Spock</t>
  </si>
  <si>
    <t>Human-Vulcan</t>
  </si>
  <si>
    <t>Spyke</t>
  </si>
  <si>
    <t>Stacy X</t>
  </si>
  <si>
    <t>Star-Lord</t>
  </si>
  <si>
    <t>Human-Spartoi</t>
  </si>
  <si>
    <t>Stardust</t>
  </si>
  <si>
    <t>Starfire</t>
  </si>
  <si>
    <t>Tamaranean</t>
  </si>
  <si>
    <t>orange</t>
  </si>
  <si>
    <t>Stargirl</t>
  </si>
  <si>
    <t>Static</t>
  </si>
  <si>
    <t>Steel</t>
  </si>
  <si>
    <t>Stephanie Powell</t>
  </si>
  <si>
    <t>Steppenwolf</t>
  </si>
  <si>
    <t>Storm</t>
  </si>
  <si>
    <t>Stormtrooper</t>
  </si>
  <si>
    <t>Sunspot</t>
  </si>
  <si>
    <t>Superboy</t>
  </si>
  <si>
    <t>Superboy-Prime</t>
  </si>
  <si>
    <t>Black / Blue</t>
  </si>
  <si>
    <t>Supergirl</t>
  </si>
  <si>
    <t>Superman</t>
  </si>
  <si>
    <t>Swamp Thing</t>
  </si>
  <si>
    <t>Swarm</t>
  </si>
  <si>
    <t>Sylar</t>
  </si>
  <si>
    <t>Synch</t>
  </si>
  <si>
    <t>T-1000</t>
  </si>
  <si>
    <t>T-800</t>
  </si>
  <si>
    <t>T-850</t>
  </si>
  <si>
    <t>T-X</t>
  </si>
  <si>
    <t>Taskmaster</t>
  </si>
  <si>
    <t>Tempest</t>
  </si>
  <si>
    <t>Thanos</t>
  </si>
  <si>
    <t>The Cape</t>
  </si>
  <si>
    <t>The Comedian</t>
  </si>
  <si>
    <t>Thing</t>
  </si>
  <si>
    <t>Thor</t>
  </si>
  <si>
    <t>Thor Girl</t>
  </si>
  <si>
    <t>Thunderbird</t>
  </si>
  <si>
    <t>Thunderbird II</t>
  </si>
  <si>
    <t>Thunderbird III</t>
  </si>
  <si>
    <t>Thunderstrike</t>
  </si>
  <si>
    <t>Thundra</t>
  </si>
  <si>
    <t>Tiger Shark</t>
  </si>
  <si>
    <t>Tigra</t>
  </si>
  <si>
    <t>Tinkerer</t>
  </si>
  <si>
    <t>Titan</t>
  </si>
  <si>
    <t>Toad</t>
  </si>
  <si>
    <t>Toxin</t>
  </si>
  <si>
    <t>Tracy Strauss</t>
  </si>
  <si>
    <t>Trickster</t>
  </si>
  <si>
    <t>Trigon</t>
  </si>
  <si>
    <t>Triplicate Girl</t>
  </si>
  <si>
    <t>Triton</t>
  </si>
  <si>
    <t>Two-Face</t>
  </si>
  <si>
    <t>Ultragirl</t>
  </si>
  <si>
    <t>Ultron</t>
  </si>
  <si>
    <t>Utgard-Loki</t>
  </si>
  <si>
    <t>Frost Giant</t>
  </si>
  <si>
    <t>Vagabond</t>
  </si>
  <si>
    <t>Valerie Hart</t>
  </si>
  <si>
    <t>Valkyrie</t>
  </si>
  <si>
    <t>Vanisher</t>
  </si>
  <si>
    <t>Vegeta</t>
  </si>
  <si>
    <t>Venom</t>
  </si>
  <si>
    <t>Venom II</t>
  </si>
  <si>
    <t>Venom III</t>
  </si>
  <si>
    <t>Venompool</t>
  </si>
  <si>
    <t>Vertigo II</t>
  </si>
  <si>
    <t>Vibe</t>
  </si>
  <si>
    <t>Vindicator</t>
  </si>
  <si>
    <t>Violator</t>
  </si>
  <si>
    <t>Violet Parr</t>
  </si>
  <si>
    <t>Vision</t>
  </si>
  <si>
    <t>Vision II</t>
  </si>
  <si>
    <t>Vixen</t>
  </si>
  <si>
    <t>Vulcan</t>
  </si>
  <si>
    <t>Vulture</t>
  </si>
  <si>
    <t>Walrus</t>
  </si>
  <si>
    <t>War Machine</t>
  </si>
  <si>
    <t>Warbird</t>
  </si>
  <si>
    <t>Warlock</t>
  </si>
  <si>
    <t>Warp</t>
  </si>
  <si>
    <t>Warpath</t>
  </si>
  <si>
    <t>Wasp</t>
  </si>
  <si>
    <t>Watcher</t>
  </si>
  <si>
    <t>Weapon XI</t>
  </si>
  <si>
    <t>White Canary</t>
  </si>
  <si>
    <t>White Queen</t>
  </si>
  <si>
    <t>Wildfire</t>
  </si>
  <si>
    <t>Winter Soldier</t>
  </si>
  <si>
    <t>Wiz Kid</t>
  </si>
  <si>
    <t>Wolfsbane</t>
  </si>
  <si>
    <t>Wolverine</t>
  </si>
  <si>
    <t>Wonder Girl</t>
  </si>
  <si>
    <t>Wonder Man</t>
  </si>
  <si>
    <t>Wonder Woman</t>
  </si>
  <si>
    <t>Wondra</t>
  </si>
  <si>
    <t>Wyatt Wingfoot</t>
  </si>
  <si>
    <t>X-23</t>
  </si>
  <si>
    <t>Mutant / Clone</t>
  </si>
  <si>
    <t>X-Man</t>
  </si>
  <si>
    <t>Yellow Claw</t>
  </si>
  <si>
    <t>Yellowjacket</t>
  </si>
  <si>
    <t>Yellowjacket II</t>
  </si>
  <si>
    <t>Ymir</t>
  </si>
  <si>
    <t>Yoda</t>
  </si>
  <si>
    <t>Yoda's species</t>
  </si>
  <si>
    <t>Zatanna</t>
  </si>
  <si>
    <t>Zoom</t>
  </si>
  <si>
    <t>Dan Bennett</t>
  </si>
  <si>
    <t>Super Heroes Project</t>
  </si>
  <si>
    <t>This project will atempt to determine how to predict if a super hero is evil</t>
  </si>
  <si>
    <t xml:space="preserve">The data is from kaggle </t>
  </si>
  <si>
    <t>https://www.kaggle.com/claudiodavi/superhero-set</t>
  </si>
  <si>
    <t>ID</t>
  </si>
  <si>
    <t>Field</t>
  </si>
  <si>
    <t>Type</t>
  </si>
  <si>
    <t>Description</t>
  </si>
  <si>
    <t>Text</t>
  </si>
  <si>
    <t>Category</t>
  </si>
  <si>
    <t>Numerical</t>
  </si>
  <si>
    <t>The name or aka of super hero</t>
  </si>
  <si>
    <t>Gender of the Super Hero</t>
  </si>
  <si>
    <t>Color of the eye.</t>
  </si>
  <si>
    <t>The height measured in centimeters</t>
  </si>
  <si>
    <t>The weight measured in pound</t>
  </si>
  <si>
    <t xml:space="preserve">Numerical ID </t>
  </si>
  <si>
    <t>Race of the Super Hero</t>
  </si>
  <si>
    <t>Hair color of the Super Hero</t>
  </si>
  <si>
    <t>Alignment of the Super Hero</t>
  </si>
  <si>
    <t>Skin Color of the Super Hero</t>
  </si>
  <si>
    <t>This worksheet provides a basic analysis of the height field</t>
  </si>
  <si>
    <t>Numeric</t>
  </si>
  <si>
    <t>Counts</t>
  </si>
  <si>
    <t>All</t>
  </si>
  <si>
    <t>a</t>
  </si>
  <si>
    <t>b</t>
  </si>
  <si>
    <t>NA</t>
  </si>
  <si>
    <t>na</t>
  </si>
  <si>
    <t>numbers</t>
  </si>
  <si>
    <t>Blanks</t>
  </si>
  <si>
    <t xml:space="preserve"> na </t>
  </si>
  <si>
    <t>Mean</t>
  </si>
  <si>
    <t>mean</t>
  </si>
  <si>
    <t>Median</t>
  </si>
  <si>
    <t>median</t>
  </si>
  <si>
    <t xml:space="preserve"> </t>
  </si>
  <si>
    <t>Max</t>
  </si>
  <si>
    <t>Q3</t>
  </si>
  <si>
    <t>Q2</t>
  </si>
  <si>
    <t>Q1</t>
  </si>
  <si>
    <t>Min</t>
  </si>
  <si>
    <t>Mode</t>
  </si>
  <si>
    <t>Single Mode</t>
  </si>
  <si>
    <t>Row Labels</t>
  </si>
  <si>
    <t>Grand Total</t>
  </si>
  <si>
    <t>Count of ID</t>
  </si>
  <si>
    <t>Standard Deviation</t>
  </si>
  <si>
    <t>Inter Quartile Distance</t>
  </si>
  <si>
    <t>High Bound</t>
  </si>
  <si>
    <t>Low Bound</t>
  </si>
  <si>
    <t>Lower Bound</t>
  </si>
  <si>
    <t>Upper Bound</t>
  </si>
  <si>
    <t>Bins</t>
  </si>
  <si>
    <t>Bin Width</t>
  </si>
  <si>
    <t>Data Range</t>
  </si>
  <si>
    <t>Label</t>
  </si>
  <si>
    <t>Low Outliers</t>
  </si>
  <si>
    <t>High Outliers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</si>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</sst>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12">
    <xf numFmtId="0" fontId="0" fillId="0" borderId="0" xfId="0"/>
    <xf numFmtId="0" fontId="18" fillId="0" borderId="0" xfId="42"/>
    <xf numFmtId="0" fontId="16" fillId="0" borderId="10" xfId="0" applyFont="1" applyBorder="1"/>
    <xf numFmtId="0" fontId="16" fillId="0" borderId="0" xfId="0" applyFont="1"/>
    <xf numFmtId="1" fontId="0" fillId="0" borderId="0" xfId="0" applyNumberFormat="1"/>
    <xf numFmtId="0" fontId="16" fillId="0" borderId="11" xfId="0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2" fontId="0" fillId="0" borderId="0" xfId="0" applyNumberFormat="1"/>
    <xf numFmtId="165" fontId="0" fillId="0" borderId="0" xfId="0" applyNumberFormat="1"/>
    <xf numFmtId="0" fontId="16" fillId="0" borderId="0" xfId="0" applyFont="1" applyAlignment="1">
      <alignment horizont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Height!$G$25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Height!$F$26:$F$37</c:f>
              <c:strCache>
                <c:ptCount val="12"/>
                <c:pt idx="0">
                  <c:v>Low Outliers</c:v>
                </c:pt>
                <c:pt idx="1">
                  <c:v>[146, 153.2]</c:v>
                </c:pt>
                <c:pt idx="2">
                  <c:v>(153.2, 160.4]</c:v>
                </c:pt>
                <c:pt idx="3">
                  <c:v>(160.4, 167.6]</c:v>
                </c:pt>
                <c:pt idx="4">
                  <c:v>(167.6, 174.8]</c:v>
                </c:pt>
                <c:pt idx="5">
                  <c:v>(174.8, 182]</c:v>
                </c:pt>
                <c:pt idx="6">
                  <c:v>(182, 189.2]</c:v>
                </c:pt>
                <c:pt idx="7">
                  <c:v>(189.2, 196.4]</c:v>
                </c:pt>
                <c:pt idx="8">
                  <c:v>(196.4, 203.6]</c:v>
                </c:pt>
                <c:pt idx="9">
                  <c:v>(203.6, 210.8]</c:v>
                </c:pt>
                <c:pt idx="10">
                  <c:v>(210.8, 218]</c:v>
                </c:pt>
                <c:pt idx="11">
                  <c:v>High Outliers</c:v>
                </c:pt>
              </c:strCache>
            </c:strRef>
          </c:cat>
          <c:val>
            <c:numRef>
              <c:f>Height!$G$26:$G$37</c:f>
              <c:numCache>
                <c:formatCode>General</c:formatCode>
                <c:ptCount val="12"/>
                <c:pt idx="0">
                  <c:v>16</c:v>
                </c:pt>
                <c:pt idx="1">
                  <c:v>0</c:v>
                </c:pt>
                <c:pt idx="2">
                  <c:v>9</c:v>
                </c:pt>
                <c:pt idx="3">
                  <c:v>34</c:v>
                </c:pt>
                <c:pt idx="4">
                  <c:v>72</c:v>
                </c:pt>
                <c:pt idx="5">
                  <c:v>111</c:v>
                </c:pt>
                <c:pt idx="6">
                  <c:v>145</c:v>
                </c:pt>
                <c:pt idx="7">
                  <c:v>53</c:v>
                </c:pt>
                <c:pt idx="8">
                  <c:v>34</c:v>
                </c:pt>
                <c:pt idx="9">
                  <c:v>2</c:v>
                </c:pt>
                <c:pt idx="10">
                  <c:v>15</c:v>
                </c:pt>
                <c:pt idx="1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6C-4FDD-9348-2FC20DB88C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6"/>
        <c:overlap val="-27"/>
        <c:axId val="388841168"/>
        <c:axId val="388839856"/>
      </c:barChart>
      <c:catAx>
        <c:axId val="388841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Super</a:t>
                </a:r>
                <a:r>
                  <a:rPr lang="en-US" baseline="0"/>
                  <a:t> Hero Height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839856"/>
        <c:crosses val="autoZero"/>
        <c:auto val="1"/>
        <c:lblAlgn val="ctr"/>
        <c:lblOffset val="100"/>
        <c:noMultiLvlLbl val="0"/>
      </c:catAx>
      <c:valAx>
        <c:axId val="388839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  <a:r>
                  <a:rPr lang="en-US" baseline="0"/>
                  <a:t> of Super Heros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84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/>
    <cx:plotArea>
      <cx:plotAreaRegion>
        <cx:series layoutId="clusteredColumn" uniqueId="{4AC43204-ACAA-4F15-B919-E527B1F91462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/>
    <cx:plotArea>
      <cx:plotAreaRegion>
        <cx:series layoutId="clusteredColumn" uniqueId="{4AC43204-ACAA-4F15-B919-E527B1F91462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/>
    <cx:plotArea>
      <cx:plotAreaRegion>
        <cx:series layoutId="clusteredColumn" uniqueId="{3E4E54EB-B318-48D2-B418-307B141C17B1}">
          <cx:dataId val="0"/>
          <cx:layoutPr>
            <cx:binning intervalClosed="r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/>
    <cx:plotArea>
      <cx:plotAreaRegion>
        <cx:series layoutId="boxWhisker" uniqueId="{64A8AB9E-B9D7-4076-9416-5958F94F8212}">
          <cx:dataLabels>
            <cx:visibility seriesName="0" categoryName="0" value="1"/>
          </cx:dataLabels>
          <cx:dataId val="0"/>
          <cx:layoutPr>
            <cx:statistics quartileMethod="exclusive"/>
          </cx:layoutPr>
        </cx:series>
      </cx:plotAreaRegion>
      <cx:axis id="0">
        <cx:catScaling/>
        <cx:tickLabels/>
      </cx:axis>
      <cx:axis id="1">
        <cx:valScaling max="210" min="140"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</cx:f>
      </cx:numDim>
    </cx:data>
  </cx:chartData>
  <cx:chart>
    <cx:title pos="t" align="ctr" overlay="0"/>
    <cx:plotArea>
      <cx:plotAreaRegion>
        <cx:series layoutId="boxWhisker" uniqueId="{F61811AA-A6A9-41BB-BF69-9FBD38538899}">
          <cx:dataLabels>
            <cx:visibility seriesName="0" categoryName="0" value="1"/>
          </cx:dataLabels>
          <cx:dataId val="0"/>
          <cx:layoutPr>
            <cx:statistics quartileMethod="exclusive"/>
          </cx:layoutPr>
        </cx:series>
      </cx:plotAreaRegion>
      <cx:axis id="0">
        <cx:catScaling/>
        <cx:tickLabels/>
      </cx:axis>
      <cx:axis id="1">
        <cx:valScaling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4.xml"/><Relationship Id="rId2" Type="http://schemas.microsoft.com/office/2014/relationships/chartEx" Target="../charts/chartEx3.xml"/><Relationship Id="rId1" Type="http://schemas.microsoft.com/office/2014/relationships/chartEx" Target="../charts/chartEx2.xml"/><Relationship Id="rId4" Type="http://schemas.microsoft.com/office/2014/relationships/chartEx" Target="../charts/chartEx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303610</xdr:colOff>
      <xdr:row>8</xdr:row>
      <xdr:rowOff>125015</xdr:rowOff>
    </xdr:from>
    <xdr:to>
      <xdr:col>9</xdr:col>
      <xdr:colOff>452438</xdr:colOff>
      <xdr:row>23</xdr:row>
      <xdr:rowOff>10715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A8C42B33-1753-452D-933A-F9D9C81535C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62188" y="1672828"/>
              <a:ext cx="47625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4</xdr:col>
      <xdr:colOff>273844</xdr:colOff>
      <xdr:row>37</xdr:row>
      <xdr:rowOff>98822</xdr:rowOff>
    </xdr:from>
    <xdr:to>
      <xdr:col>9</xdr:col>
      <xdr:colOff>476250</xdr:colOff>
      <xdr:row>51</xdr:row>
      <xdr:rowOff>175022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F88EE8-38D0-4AE4-A174-40220BBB8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142875</xdr:colOff>
      <xdr:row>12</xdr:row>
      <xdr:rowOff>92869</xdr:rowOff>
    </xdr:from>
    <xdr:to>
      <xdr:col>11</xdr:col>
      <xdr:colOff>464343</xdr:colOff>
      <xdr:row>26</xdr:row>
      <xdr:rowOff>169069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0BE96A3E-268A-4091-A32F-BBF4D60C1C3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76550" y="2378869"/>
              <a:ext cx="4588668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4</xdr:col>
      <xdr:colOff>133946</xdr:colOff>
      <xdr:row>27</xdr:row>
      <xdr:rowOff>595</xdr:rowOff>
    </xdr:from>
    <xdr:to>
      <xdr:col>11</xdr:col>
      <xdr:colOff>455414</xdr:colOff>
      <xdr:row>41</xdr:row>
      <xdr:rowOff>76795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408A48E0-6647-46F4-977C-A35D68628F6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67621" y="5144095"/>
              <a:ext cx="4588668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</xdr:col>
      <xdr:colOff>330399</xdr:colOff>
      <xdr:row>41</xdr:row>
      <xdr:rowOff>107752</xdr:rowOff>
    </xdr:from>
    <xdr:to>
      <xdr:col>4</xdr:col>
      <xdr:colOff>517922</xdr:colOff>
      <xdr:row>65</xdr:row>
      <xdr:rowOff>23812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8EDD3AB7-795E-4919-B777-025CAA16385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4874" y="7918252"/>
              <a:ext cx="1406723" cy="44880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5</xdr:col>
      <xdr:colOff>375046</xdr:colOff>
      <xdr:row>41</xdr:row>
      <xdr:rowOff>113109</xdr:rowOff>
    </xdr:from>
    <xdr:to>
      <xdr:col>8</xdr:col>
      <xdr:colOff>250031</xdr:colOff>
      <xdr:row>65</xdr:row>
      <xdr:rowOff>5953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0943786F-850C-41DD-97F3-67532DB66FE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718321" y="7923609"/>
              <a:ext cx="1703785" cy="446484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n Bennett" refreshedDate="44112.664881481483" createdVersion="6" refreshedVersion="6" minRefreshableVersion="3" recordCount="734" xr:uid="{A450030C-33D1-468B-90FC-200B14E64335}">
  <cacheSource type="worksheet">
    <worksheetSource ref="A1:K735" sheet="Working Data"/>
  </cacheSource>
  <cacheFields count="11">
    <cacheField name="ID" numFmtId="0">
      <sharedItems containsSemiMixedTypes="0" containsString="0" containsNumber="1" containsInteger="1" minValue="0" maxValue="733"/>
    </cacheField>
    <cacheField name="name" numFmtId="0">
      <sharedItems/>
    </cacheField>
    <cacheField name="Gender" numFmtId="0">
      <sharedItems count="3">
        <s v="Male"/>
        <s v="Female"/>
        <s v="-"/>
      </sharedItems>
    </cacheField>
    <cacheField name="Eye color" numFmtId="0">
      <sharedItems count="23">
        <s v="blue"/>
        <s v="white"/>
        <s v="yellow"/>
        <s v="green"/>
        <s v="brown"/>
        <s v="-"/>
        <s v="violet"/>
        <s v="blue / white"/>
        <s v="black"/>
        <s v="purple"/>
        <s v="red"/>
        <s v="indigo"/>
        <s v="hazel"/>
        <s v="yellow / red"/>
        <s v="yellow / blue"/>
        <s v="yellow (without irises)"/>
        <s v="green / blue"/>
        <s v="amber"/>
        <s v="grey"/>
        <s v="white / red"/>
        <s v="gold"/>
        <s v="silver"/>
        <s v="bown"/>
      </sharedItems>
    </cacheField>
    <cacheField name="Race" numFmtId="0">
      <sharedItems/>
    </cacheField>
    <cacheField name="Hair color" numFmtId="0">
      <sharedItems/>
    </cacheField>
    <cacheField name="Height" numFmtId="0">
      <sharedItems containsMixedTypes="1" containsNumber="1" minValue="15.2" maxValue="975" count="54">
        <n v="15.2"/>
        <n v="30.5"/>
        <n v="61"/>
        <n v="62.5"/>
        <n v="64"/>
        <n v="66"/>
        <n v="71"/>
        <n v="79"/>
        <n v="108"/>
        <n v="122"/>
        <n v="137"/>
        <n v="140"/>
        <n v="142"/>
        <n v="155"/>
        <n v="157"/>
        <n v="160"/>
        <n v="163"/>
        <n v="165"/>
        <n v="168"/>
        <n v="170"/>
        <n v="173"/>
        <n v="175"/>
        <n v="178"/>
        <n v="180"/>
        <n v="183"/>
        <n v="185"/>
        <n v="188"/>
        <n v="191"/>
        <n v="193"/>
        <n v="196"/>
        <n v="198"/>
        <n v="201"/>
        <n v="203"/>
        <n v="206"/>
        <n v="211"/>
        <n v="213"/>
        <n v="218"/>
        <n v="226"/>
        <n v="229"/>
        <n v="234"/>
        <n v="244"/>
        <n v="257"/>
        <n v="259"/>
        <n v="267"/>
        <n v="279"/>
        <n v="287"/>
        <n v="297"/>
        <n v="304.8"/>
        <n v="305"/>
        <n v="366"/>
        <n v="701"/>
        <n v="876"/>
        <n v="975"/>
        <s v="NA"/>
      </sharedItems>
    </cacheField>
    <cacheField name="Publisher" numFmtId="0">
      <sharedItems containsBlank="1"/>
    </cacheField>
    <cacheField name="Skin color" numFmtId="0">
      <sharedItems/>
    </cacheField>
    <cacheField name="Alignment" numFmtId="0">
      <sharedItems count="4">
        <s v="bad"/>
        <s v="good"/>
        <s v="neutral"/>
        <s v="-"/>
      </sharedItems>
    </cacheField>
    <cacheField name="Weight" numFmtId="0">
      <sharedItems containsString="0" containsBlank="1" containsNumber="1" containsInteger="1" minValue="-99" maxValue="9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4">
  <r>
    <n v="683"/>
    <s v="Utgard-Loki"/>
    <x v="0"/>
    <x v="0"/>
    <s v="Frost Giant"/>
    <s v="White"/>
    <x v="0"/>
    <s v="Marvel Comics"/>
    <s v="-"/>
    <x v="0"/>
    <n v="58"/>
  </r>
  <r>
    <n v="121"/>
    <s v="Bloodwraith"/>
    <x v="0"/>
    <x v="1"/>
    <s v="-"/>
    <s v="No Hair"/>
    <x v="1"/>
    <s v="Marvel Comics"/>
    <s v="-"/>
    <x v="0"/>
    <n v="-99"/>
  </r>
  <r>
    <n v="389"/>
    <s v="King Kong"/>
    <x v="0"/>
    <x v="2"/>
    <s v="Animal"/>
    <s v="Black"/>
    <x v="1"/>
    <m/>
    <s v="-"/>
    <x v="1"/>
    <m/>
  </r>
  <r>
    <n v="31"/>
    <s v="Anti-Monitor"/>
    <x v="0"/>
    <x v="2"/>
    <s v="God / Eternal"/>
    <s v="No Hair"/>
    <x v="2"/>
    <s v="DC Comics"/>
    <s v="-"/>
    <x v="0"/>
    <n v="-99"/>
  </r>
  <r>
    <n v="283"/>
    <s v="Giganta"/>
    <x v="1"/>
    <x v="3"/>
    <s v="-"/>
    <s v="Red"/>
    <x v="3"/>
    <s v="DC Comics"/>
    <s v="-"/>
    <x v="0"/>
    <n v="630"/>
  </r>
  <r>
    <n v="396"/>
    <s v="Krypto"/>
    <x v="0"/>
    <x v="0"/>
    <s v="Kryptonian"/>
    <s v="White"/>
    <x v="4"/>
    <s v="DC Comics"/>
    <s v="-"/>
    <x v="1"/>
    <n v="18"/>
  </r>
  <r>
    <n v="731"/>
    <s v="Yoda"/>
    <x v="0"/>
    <x v="4"/>
    <s v="Yoda's species"/>
    <s v="White"/>
    <x v="5"/>
    <s v="George Lucas"/>
    <s v="green"/>
    <x v="1"/>
    <n v="17"/>
  </r>
  <r>
    <n v="350"/>
    <s v="Jack-Jack"/>
    <x v="0"/>
    <x v="0"/>
    <s v="Human"/>
    <s v="Brown"/>
    <x v="6"/>
    <s v="Dark Horse Comics"/>
    <s v="-"/>
    <x v="1"/>
    <n v="14"/>
  </r>
  <r>
    <n v="330"/>
    <s v="Howard the Duck"/>
    <x v="0"/>
    <x v="4"/>
    <s v="-"/>
    <s v="Yellow"/>
    <x v="7"/>
    <s v="Marvel Comics"/>
    <s v="-"/>
    <x v="1"/>
    <n v="18"/>
  </r>
  <r>
    <n v="286"/>
    <s v="Godzilla"/>
    <x v="2"/>
    <x v="5"/>
    <s v="Kaiju"/>
    <s v="-"/>
    <x v="8"/>
    <m/>
    <s v="grey"/>
    <x v="0"/>
    <m/>
  </r>
  <r>
    <n v="208"/>
    <s v="Dash"/>
    <x v="0"/>
    <x v="0"/>
    <s v="Human"/>
    <s v="Blond"/>
    <x v="9"/>
    <s v="Dark Horse Comics"/>
    <s v="-"/>
    <x v="1"/>
    <n v="27"/>
  </r>
  <r>
    <n v="568"/>
    <s v="Rocket Raccoon"/>
    <x v="0"/>
    <x v="4"/>
    <s v="Animal"/>
    <s v="Brown"/>
    <x v="9"/>
    <s v="Marvel Comics"/>
    <s v="-"/>
    <x v="1"/>
    <n v="25"/>
  </r>
  <r>
    <n v="566"/>
    <s v="Robin V"/>
    <x v="0"/>
    <x v="0"/>
    <s v="Human"/>
    <s v="Black"/>
    <x v="10"/>
    <s v="DC Comics"/>
    <s v="-"/>
    <x v="1"/>
    <n v="38"/>
  </r>
  <r>
    <n v="698"/>
    <s v="Violet Parr"/>
    <x v="1"/>
    <x v="6"/>
    <s v="Human"/>
    <s v="Black"/>
    <x v="10"/>
    <s v="Dark Horse Comics"/>
    <s v="-"/>
    <x v="1"/>
    <n v="41"/>
  </r>
  <r>
    <n v="717"/>
    <s v="Wiz Kid"/>
    <x v="2"/>
    <x v="4"/>
    <s v="-"/>
    <s v="Black"/>
    <x v="11"/>
    <s v="Marvel Comics"/>
    <s v="-"/>
    <x v="1"/>
    <n v="39"/>
  </r>
  <r>
    <n v="268"/>
    <s v="Franklin Richards"/>
    <x v="0"/>
    <x v="0"/>
    <s v="Mutant"/>
    <s v="Blond"/>
    <x v="12"/>
    <s v="Marvel Comics"/>
    <s v="-"/>
    <x v="1"/>
    <n v="45"/>
  </r>
  <r>
    <n v="349"/>
    <s v="Jack of Hearts"/>
    <x v="0"/>
    <x v="7"/>
    <s v="Human"/>
    <s v="Brown"/>
    <x v="13"/>
    <s v="Marvel Comics"/>
    <s v="-"/>
    <x v="1"/>
    <n v="79"/>
  </r>
  <r>
    <n v="407"/>
    <s v="Lightning Lad"/>
    <x v="0"/>
    <x v="0"/>
    <s v="-"/>
    <s v="Red"/>
    <x v="13"/>
    <s v="DC Comics"/>
    <s v="-"/>
    <x v="1"/>
    <n v="65"/>
  </r>
  <r>
    <n v="725"/>
    <s v="X-23"/>
    <x v="1"/>
    <x v="3"/>
    <s v="Mutant / Clone"/>
    <s v="Black"/>
    <x v="13"/>
    <s v="Marvel Comics"/>
    <s v="-"/>
    <x v="1"/>
    <n v="50"/>
  </r>
  <r>
    <n v="139"/>
    <s v="Buffy"/>
    <x v="1"/>
    <x v="3"/>
    <s v="Human"/>
    <s v="Blond"/>
    <x v="14"/>
    <s v="Dark Horse Comics"/>
    <s v="-"/>
    <x v="1"/>
    <n v="52"/>
  </r>
  <r>
    <n v="266"/>
    <s v="Flash IV"/>
    <x v="0"/>
    <x v="2"/>
    <s v="Human"/>
    <s v="Auburn"/>
    <x v="14"/>
    <s v="DC Comics"/>
    <s v="-"/>
    <x v="1"/>
    <n v="52"/>
  </r>
  <r>
    <n v="514"/>
    <s v="Penguin"/>
    <x v="0"/>
    <x v="0"/>
    <s v="Human"/>
    <s v="Black"/>
    <x v="14"/>
    <s v="DC Comics"/>
    <s v="-"/>
    <x v="0"/>
    <n v="79"/>
  </r>
  <r>
    <n v="601"/>
    <s v="Silverclaw"/>
    <x v="1"/>
    <x v="4"/>
    <s v="-"/>
    <s v="Black"/>
    <x v="14"/>
    <s v="Marvel Comics"/>
    <s v="-"/>
    <x v="1"/>
    <n v="50"/>
  </r>
  <r>
    <n v="624"/>
    <s v="Spider-Man"/>
    <x v="0"/>
    <x v="4"/>
    <s v="Human"/>
    <s v="Black"/>
    <x v="14"/>
    <s v="Marvel Comics"/>
    <s v="-"/>
    <x v="1"/>
    <n v="56"/>
  </r>
  <r>
    <n v="719"/>
    <s v="Wolverine"/>
    <x v="0"/>
    <x v="0"/>
    <s v="Mutant"/>
    <s v="Black"/>
    <x v="15"/>
    <s v="Marvel Comics"/>
    <s v="-"/>
    <x v="1"/>
    <n v="135"/>
  </r>
  <r>
    <n v="25"/>
    <s v="Angel Salvadore"/>
    <x v="1"/>
    <x v="4"/>
    <s v="-"/>
    <s v="Black"/>
    <x v="16"/>
    <s v="Marvel Comics"/>
    <s v="-"/>
    <x v="1"/>
    <n v="54"/>
  </r>
  <r>
    <n v="44"/>
    <s v="Armor"/>
    <x v="1"/>
    <x v="8"/>
    <s v="-"/>
    <s v="Black"/>
    <x v="16"/>
    <s v="Marvel Comics"/>
    <s v="-"/>
    <x v="1"/>
    <n v="50"/>
  </r>
  <r>
    <n v="171"/>
    <s v="Cheetah"/>
    <x v="1"/>
    <x v="3"/>
    <s v="Human"/>
    <s v="Blond"/>
    <x v="16"/>
    <s v="DC Comics"/>
    <s v="-"/>
    <x v="0"/>
    <n v="50"/>
  </r>
  <r>
    <n v="497"/>
    <s v="Nova"/>
    <x v="1"/>
    <x v="1"/>
    <s v="Human / Cosmic"/>
    <s v="Red"/>
    <x v="16"/>
    <s v="Marvel Comics"/>
    <s v="gold"/>
    <x v="1"/>
    <n v="59"/>
  </r>
  <r>
    <n v="539"/>
    <s v="Quill"/>
    <x v="0"/>
    <x v="4"/>
    <s v="-"/>
    <s v="Brown"/>
    <x v="16"/>
    <s v="Marvel Comics"/>
    <s v="-"/>
    <x v="1"/>
    <n v="56"/>
  </r>
  <r>
    <n v="656"/>
    <s v="Tempest"/>
    <x v="1"/>
    <x v="4"/>
    <s v="-"/>
    <s v="Black"/>
    <x v="16"/>
    <s v="Marvel Comics"/>
    <s v="-"/>
    <x v="1"/>
    <n v="54"/>
  </r>
  <r>
    <n v="670"/>
    <s v="Tinkerer"/>
    <x v="0"/>
    <x v="4"/>
    <s v="-"/>
    <s v="White"/>
    <x v="16"/>
    <s v="Marvel Comics"/>
    <s v="-"/>
    <x v="0"/>
    <n v="54"/>
  </r>
  <r>
    <n v="710"/>
    <s v="Wasp"/>
    <x v="1"/>
    <x v="0"/>
    <s v="Human"/>
    <s v="Auburn"/>
    <x v="16"/>
    <s v="Marvel Comics"/>
    <s v="-"/>
    <x v="1"/>
    <n v="50"/>
  </r>
  <r>
    <n v="24"/>
    <s v="Angel Dust"/>
    <x v="1"/>
    <x v="2"/>
    <s v="Mutant"/>
    <s v="Black"/>
    <x v="17"/>
    <s v="Marvel Comics"/>
    <s v="-"/>
    <x v="1"/>
    <n v="57"/>
  </r>
  <r>
    <n v="43"/>
    <s v="Ariel"/>
    <x v="1"/>
    <x v="9"/>
    <s v="-"/>
    <s v="Pink"/>
    <x v="17"/>
    <s v="Marvel Comics"/>
    <s v="-"/>
    <x v="1"/>
    <n v="59"/>
  </r>
  <r>
    <n v="61"/>
    <s v="Bantam"/>
    <x v="0"/>
    <x v="4"/>
    <s v="-"/>
    <s v="Black"/>
    <x v="17"/>
    <s v="Marvel Comics"/>
    <s v="-"/>
    <x v="1"/>
    <n v="54"/>
  </r>
  <r>
    <n v="65"/>
    <s v="Batgirl IV"/>
    <x v="1"/>
    <x v="3"/>
    <s v="Human"/>
    <s v="Black"/>
    <x v="17"/>
    <s v="DC Comics"/>
    <s v="-"/>
    <x v="1"/>
    <n v="52"/>
  </r>
  <r>
    <n v="82"/>
    <s v="Big Man"/>
    <x v="0"/>
    <x v="0"/>
    <s v="-"/>
    <s v="Brown"/>
    <x v="17"/>
    <s v="Marvel Comics"/>
    <s v="-"/>
    <x v="0"/>
    <n v="71"/>
  </r>
  <r>
    <n v="96"/>
    <s v="Black Canary"/>
    <x v="1"/>
    <x v="0"/>
    <s v="Human"/>
    <s v="Blond"/>
    <x v="17"/>
    <s v="DC Comics"/>
    <s v="-"/>
    <x v="1"/>
    <n v="58"/>
  </r>
  <r>
    <n v="114"/>
    <s v="Blink"/>
    <x v="1"/>
    <x v="3"/>
    <s v="Mutant"/>
    <s v="Magenta"/>
    <x v="17"/>
    <s v="Marvel Comics"/>
    <s v="pink"/>
    <x v="1"/>
    <n v="56"/>
  </r>
  <r>
    <n v="129"/>
    <s v="Boom-Boom"/>
    <x v="1"/>
    <x v="0"/>
    <s v="Mutant"/>
    <s v="Blond"/>
    <x v="17"/>
    <s v="Marvel Comics"/>
    <s v="-"/>
    <x v="1"/>
    <n v="55"/>
  </r>
  <r>
    <n v="197"/>
    <s v="Dagger"/>
    <x v="1"/>
    <x v="0"/>
    <s v="-"/>
    <s v="Blond"/>
    <x v="17"/>
    <s v="Marvel Comics"/>
    <s v="-"/>
    <x v="1"/>
    <n v="52"/>
  </r>
  <r>
    <n v="256"/>
    <s v="Firebird"/>
    <x v="1"/>
    <x v="4"/>
    <s v="-"/>
    <s v="Black"/>
    <x v="17"/>
    <s v="Marvel Comics"/>
    <s v="-"/>
    <x v="1"/>
    <n v="56"/>
  </r>
  <r>
    <n v="313"/>
    <s v="Hawkeye II"/>
    <x v="1"/>
    <x v="0"/>
    <s v="Human"/>
    <s v="Black"/>
    <x v="17"/>
    <s v="Marvel Comics"/>
    <s v="-"/>
    <x v="1"/>
    <n v="57"/>
  </r>
  <r>
    <n v="370"/>
    <s v="Jolt"/>
    <x v="1"/>
    <x v="0"/>
    <s v="-"/>
    <s v="Black"/>
    <x v="17"/>
    <s v="Marvel Comics"/>
    <s v="-"/>
    <x v="1"/>
    <n v="49"/>
  </r>
  <r>
    <n v="371"/>
    <s v="Jubilee"/>
    <x v="1"/>
    <x v="10"/>
    <s v="Mutant"/>
    <s v="Black"/>
    <x v="17"/>
    <s v="Marvel Comics"/>
    <s v="-"/>
    <x v="1"/>
    <n v="52"/>
  </r>
  <r>
    <n v="406"/>
    <s v="Light Lass"/>
    <x v="1"/>
    <x v="0"/>
    <s v="-"/>
    <s v="Red"/>
    <x v="17"/>
    <s v="DC Comics"/>
    <s v="-"/>
    <x v="1"/>
    <n v="54"/>
  </r>
  <r>
    <n v="442"/>
    <s v="Meltdown"/>
    <x v="1"/>
    <x v="0"/>
    <s v="-"/>
    <s v="Blond"/>
    <x v="17"/>
    <s v="Marvel Comics"/>
    <s v="-"/>
    <x v="1"/>
    <n v="54"/>
  </r>
  <r>
    <n v="544"/>
    <s v="Raven"/>
    <x v="1"/>
    <x v="11"/>
    <s v="Human"/>
    <s v="Black"/>
    <x v="17"/>
    <s v="DC Comics"/>
    <s v="-"/>
    <x v="2"/>
    <n v="50"/>
  </r>
  <r>
    <n v="551"/>
    <s v="Red Robin"/>
    <x v="0"/>
    <x v="0"/>
    <s v="Human"/>
    <s v="Black"/>
    <x v="17"/>
    <s v="DC Comics"/>
    <s v="-"/>
    <x v="1"/>
    <n v="56"/>
  </r>
  <r>
    <n v="565"/>
    <s v="Robin III"/>
    <x v="0"/>
    <x v="0"/>
    <s v="Human"/>
    <s v="Black"/>
    <x v="17"/>
    <s v="DC Comics"/>
    <s v="-"/>
    <x v="1"/>
    <n v="56"/>
  </r>
  <r>
    <n v="612"/>
    <s v="Songbird"/>
    <x v="1"/>
    <x v="3"/>
    <s v="-"/>
    <s v="Red / White"/>
    <x v="17"/>
    <s v="Marvel Comics"/>
    <s v="-"/>
    <x v="1"/>
    <n v="65"/>
  </r>
  <r>
    <n v="621"/>
    <s v="Spider-Gwen"/>
    <x v="1"/>
    <x v="0"/>
    <s v="Human"/>
    <s v="Blond"/>
    <x v="17"/>
    <s v="Marvel Comics"/>
    <s v="-"/>
    <x v="1"/>
    <n v="56"/>
  </r>
  <r>
    <n v="635"/>
    <s v="Stargirl"/>
    <x v="1"/>
    <x v="0"/>
    <s v="Human"/>
    <s v="Blond"/>
    <x v="17"/>
    <s v="DC Comics"/>
    <s v="-"/>
    <x v="1"/>
    <n v="62"/>
  </r>
  <r>
    <n v="645"/>
    <s v="Supergirl"/>
    <x v="1"/>
    <x v="0"/>
    <s v="Kryptonian"/>
    <s v="Blond"/>
    <x v="17"/>
    <s v="DC Comics"/>
    <s v="-"/>
    <x v="1"/>
    <n v="54"/>
  </r>
  <r>
    <n v="687"/>
    <s v="Vanisher"/>
    <x v="0"/>
    <x v="3"/>
    <s v="-"/>
    <s v="No Hair"/>
    <x v="17"/>
    <s v="Marvel Comics"/>
    <s v="-"/>
    <x v="0"/>
    <n v="79"/>
  </r>
  <r>
    <n v="695"/>
    <s v="Vindicator"/>
    <x v="1"/>
    <x v="3"/>
    <s v="Human"/>
    <s v="Red"/>
    <x v="17"/>
    <s v="Marvel Comics"/>
    <s v="-"/>
    <x v="1"/>
    <n v="54"/>
  </r>
  <r>
    <n v="720"/>
    <s v="Wonder Girl"/>
    <x v="1"/>
    <x v="0"/>
    <s v="Demi-God"/>
    <s v="Blond"/>
    <x v="17"/>
    <s v="DC Comics"/>
    <s v="-"/>
    <x v="1"/>
    <n v="51"/>
  </r>
  <r>
    <n v="729"/>
    <s v="Yellowjacket II"/>
    <x v="1"/>
    <x v="0"/>
    <s v="Human"/>
    <s v="Strawberry Blond"/>
    <x v="17"/>
    <s v="Marvel Comics"/>
    <s v="-"/>
    <x v="1"/>
    <n v="52"/>
  </r>
  <r>
    <n v="51"/>
    <s v="Atom Girl"/>
    <x v="1"/>
    <x v="8"/>
    <s v="-"/>
    <s v="Black"/>
    <x v="18"/>
    <s v="DC Comics"/>
    <s v="-"/>
    <x v="1"/>
    <n v="54"/>
  </r>
  <r>
    <n v="67"/>
    <s v="Batgirl VI"/>
    <x v="1"/>
    <x v="0"/>
    <s v="-"/>
    <s v="Blond"/>
    <x v="18"/>
    <s v="DC Comics"/>
    <s v="-"/>
    <x v="1"/>
    <n v="61"/>
  </r>
  <r>
    <n v="113"/>
    <s v="Bling!"/>
    <x v="1"/>
    <x v="5"/>
    <s v="-"/>
    <s v="-"/>
    <x v="18"/>
    <s v="Marvel Comics"/>
    <s v="-"/>
    <x v="1"/>
    <n v="68"/>
  </r>
  <r>
    <n v="190"/>
    <s v="Crystal"/>
    <x v="1"/>
    <x v="3"/>
    <s v="Inhuman"/>
    <s v="Red"/>
    <x v="18"/>
    <s v="Marvel Comics"/>
    <s v="-"/>
    <x v="1"/>
    <n v="50"/>
  </r>
  <r>
    <n v="205"/>
    <s v="Darkstar"/>
    <x v="1"/>
    <x v="4"/>
    <s v="Mutant"/>
    <s v="Blond"/>
    <x v="18"/>
    <s v="Marvel Comics"/>
    <s v="-"/>
    <x v="1"/>
    <n v="56"/>
  </r>
  <r>
    <n v="235"/>
    <s v="Elastigirl"/>
    <x v="1"/>
    <x v="4"/>
    <s v="Human"/>
    <s v="Brown"/>
    <x v="18"/>
    <s v="Dark Horse Comics"/>
    <s v="-"/>
    <x v="1"/>
    <n v="56"/>
  </r>
  <r>
    <n v="241"/>
    <s v="Enchantress"/>
    <x v="1"/>
    <x v="0"/>
    <s v="Human"/>
    <s v="Blond"/>
    <x v="18"/>
    <s v="DC Comics"/>
    <s v="-"/>
    <x v="1"/>
    <n v="57"/>
  </r>
  <r>
    <n v="244"/>
    <s v="Ethan Hunt"/>
    <x v="0"/>
    <x v="4"/>
    <s v="Human"/>
    <s v="Brown"/>
    <x v="18"/>
    <m/>
    <s v="-"/>
    <x v="1"/>
    <n v="-99"/>
  </r>
  <r>
    <n v="285"/>
    <s v="Goblin Queen"/>
    <x v="1"/>
    <x v="3"/>
    <s v="-"/>
    <s v="Red"/>
    <x v="18"/>
    <s v="Marvel Comics"/>
    <s v="-"/>
    <x v="0"/>
    <n v="50"/>
  </r>
  <r>
    <n v="329"/>
    <s v="Hope Summers"/>
    <x v="1"/>
    <x v="3"/>
    <s v="-"/>
    <s v="Red"/>
    <x v="18"/>
    <s v="Marvel Comics"/>
    <s v="-"/>
    <x v="1"/>
    <n v="48"/>
  </r>
  <r>
    <n v="343"/>
    <s v="Invisible Woman"/>
    <x v="1"/>
    <x v="0"/>
    <s v="Human / Radiation"/>
    <s v="Blond"/>
    <x v="18"/>
    <s v="Marvel Comics"/>
    <s v="-"/>
    <x v="1"/>
    <n v="54"/>
  </r>
  <r>
    <n v="355"/>
    <s v="Jean Grey"/>
    <x v="1"/>
    <x v="3"/>
    <s v="Mutant"/>
    <s v="Red"/>
    <x v="18"/>
    <s v="Marvel Comics"/>
    <s v="-"/>
    <x v="1"/>
    <n v="52"/>
  </r>
  <r>
    <n v="357"/>
    <s v="Jennifer Kale"/>
    <x v="1"/>
    <x v="0"/>
    <s v="-"/>
    <s v="Blond"/>
    <x v="18"/>
    <s v="Marvel Comics"/>
    <s v="-"/>
    <x v="1"/>
    <n v="55"/>
  </r>
  <r>
    <n v="418"/>
    <s v="Luke Skywalker"/>
    <x v="0"/>
    <x v="0"/>
    <s v="Human"/>
    <s v="Blond"/>
    <x v="18"/>
    <s v="George Lucas"/>
    <s v="-"/>
    <x v="1"/>
    <n v="77"/>
  </r>
  <r>
    <n v="431"/>
    <s v="Mantis"/>
    <x v="1"/>
    <x v="3"/>
    <s v="Human-Kree"/>
    <s v="Black"/>
    <x v="18"/>
    <s v="Marvel Comics"/>
    <s v="green"/>
    <x v="1"/>
    <n v="52"/>
  </r>
  <r>
    <n v="484"/>
    <s v="Namorita"/>
    <x v="1"/>
    <x v="0"/>
    <s v="-"/>
    <s v="Blond"/>
    <x v="18"/>
    <s v="Marvel Comics"/>
    <s v="-"/>
    <x v="1"/>
    <n v="101"/>
  </r>
  <r>
    <n v="485"/>
    <s v="Naruto Uzumaki"/>
    <x v="0"/>
    <x v="5"/>
    <s v="Human"/>
    <s v="-"/>
    <x v="18"/>
    <s v="Shueisha"/>
    <s v="-"/>
    <x v="1"/>
    <n v="54"/>
  </r>
  <r>
    <n v="517"/>
    <s v="Phantom Girl"/>
    <x v="1"/>
    <x v="0"/>
    <s v="-"/>
    <s v="Black"/>
    <x v="18"/>
    <s v="DC Comics"/>
    <s v="-"/>
    <x v="1"/>
    <n v="54"/>
  </r>
  <r>
    <n v="518"/>
    <s v="Phoenix"/>
    <x v="1"/>
    <x v="3"/>
    <s v="Mutant"/>
    <s v="Red"/>
    <x v="18"/>
    <s v="Marvel Comics"/>
    <s v="-"/>
    <x v="1"/>
    <n v="52"/>
  </r>
  <r>
    <n v="522"/>
    <s v="Plastique"/>
    <x v="1"/>
    <x v="0"/>
    <s v="-"/>
    <s v="Red"/>
    <x v="18"/>
    <s v="DC Comics"/>
    <s v="-"/>
    <x v="0"/>
    <n v="55"/>
  </r>
  <r>
    <n v="523"/>
    <s v="Poison Ivy"/>
    <x v="1"/>
    <x v="3"/>
    <s v="Human"/>
    <s v="Red"/>
    <x v="18"/>
    <s v="DC Comics"/>
    <s v="green"/>
    <x v="0"/>
    <n v="50"/>
  </r>
  <r>
    <n v="571"/>
    <s v="Rorschach"/>
    <x v="0"/>
    <x v="0"/>
    <s v="Human"/>
    <s v="Red"/>
    <x v="18"/>
    <s v="DC Comics"/>
    <s v="-"/>
    <x v="1"/>
    <n v="63"/>
  </r>
  <r>
    <n v="588"/>
    <s v="Shadowcat"/>
    <x v="1"/>
    <x v="12"/>
    <s v="Mutant"/>
    <s v="Brown"/>
    <x v="18"/>
    <s v="Marvel Comics"/>
    <s v="-"/>
    <x v="1"/>
    <n v="50"/>
  </r>
  <r>
    <n v="606"/>
    <s v="Siryn"/>
    <x v="1"/>
    <x v="0"/>
    <s v="-"/>
    <s v="Strawberry Blond"/>
    <x v="18"/>
    <s v="Marvel Comics"/>
    <s v="-"/>
    <x v="0"/>
    <n v="52"/>
  </r>
  <r>
    <n v="678"/>
    <s v="Triplicate Girl"/>
    <x v="1"/>
    <x v="9"/>
    <s v="-"/>
    <s v="Brown"/>
    <x v="18"/>
    <s v="DC Comics"/>
    <s v="-"/>
    <x v="1"/>
    <n v="59"/>
  </r>
  <r>
    <n v="681"/>
    <s v="Ultragirl"/>
    <x v="1"/>
    <x v="0"/>
    <s v="-"/>
    <s v="Blond"/>
    <x v="18"/>
    <s v="Marvel Comics"/>
    <s v="-"/>
    <x v="1"/>
    <n v="105"/>
  </r>
  <r>
    <n v="684"/>
    <s v="Vagabond"/>
    <x v="1"/>
    <x v="0"/>
    <s v="-"/>
    <s v="Strawberry Blond"/>
    <x v="18"/>
    <s v="Marvel Comics"/>
    <s v="-"/>
    <x v="1"/>
    <n v="54"/>
  </r>
  <r>
    <n v="688"/>
    <s v="Vegeta"/>
    <x v="0"/>
    <x v="5"/>
    <s v="Saiyan"/>
    <s v="Black"/>
    <x v="18"/>
    <s v="Shueisha"/>
    <s v="-"/>
    <x v="0"/>
    <n v="73"/>
  </r>
  <r>
    <n v="693"/>
    <s v="Vertigo II"/>
    <x v="1"/>
    <x v="0"/>
    <s v="-"/>
    <s v="Silver"/>
    <x v="18"/>
    <s v="Marvel Comics"/>
    <s v="-"/>
    <x v="1"/>
    <n v="52"/>
  </r>
  <r>
    <n v="63"/>
    <s v="Batgirl"/>
    <x v="1"/>
    <x v="3"/>
    <s v="Human"/>
    <s v="Red"/>
    <x v="19"/>
    <s v="DC Comics"/>
    <s v="-"/>
    <x v="1"/>
    <n v="57"/>
  </r>
  <r>
    <n v="97"/>
    <s v="Black Canary"/>
    <x v="1"/>
    <x v="0"/>
    <s v="Metahuman"/>
    <s v="Blond"/>
    <x v="19"/>
    <s v="DC Comics"/>
    <s v="-"/>
    <x v="1"/>
    <n v="59"/>
  </r>
  <r>
    <n v="103"/>
    <s v="Black Mamba"/>
    <x v="1"/>
    <x v="3"/>
    <s v="-"/>
    <s v="Black"/>
    <x v="19"/>
    <s v="Marvel Comics"/>
    <s v="-"/>
    <x v="0"/>
    <n v="52"/>
  </r>
  <r>
    <n v="106"/>
    <s v="Black Widow"/>
    <x v="1"/>
    <x v="3"/>
    <s v="Human"/>
    <s v="Auburn"/>
    <x v="19"/>
    <s v="Marvel Comics"/>
    <s v="-"/>
    <x v="1"/>
    <n v="59"/>
  </r>
  <r>
    <n v="107"/>
    <s v="Black Widow II"/>
    <x v="1"/>
    <x v="0"/>
    <s v="-"/>
    <s v="Blond"/>
    <x v="19"/>
    <s v="Marvel Comics"/>
    <s v="-"/>
    <x v="1"/>
    <n v="61"/>
  </r>
  <r>
    <n v="136"/>
    <s v="Brainiac 5"/>
    <x v="0"/>
    <x v="3"/>
    <s v="-"/>
    <s v="Blond"/>
    <x v="19"/>
    <s v="DC Comics"/>
    <s v="-"/>
    <x v="1"/>
    <n v="61"/>
  </r>
  <r>
    <n v="141"/>
    <s v="Bumblebee"/>
    <x v="1"/>
    <x v="4"/>
    <s v="Human"/>
    <s v="Black"/>
    <x v="19"/>
    <s v="DC Comics"/>
    <s v="-"/>
    <x v="1"/>
    <n v="59"/>
  </r>
  <r>
    <n v="165"/>
    <s v="Cecilia Reyes"/>
    <x v="2"/>
    <x v="4"/>
    <s v="-"/>
    <s v="Brown"/>
    <x v="19"/>
    <s v="Marvel Comics"/>
    <s v="-"/>
    <x v="1"/>
    <n v="62"/>
  </r>
  <r>
    <n v="172"/>
    <s v="Cheetah II"/>
    <x v="1"/>
    <x v="3"/>
    <s v="Human"/>
    <s v="Brown"/>
    <x v="19"/>
    <s v="DC Comics"/>
    <s v="-"/>
    <x v="0"/>
    <n v="55"/>
  </r>
  <r>
    <n v="206"/>
    <s v="Darth Maul"/>
    <x v="0"/>
    <x v="13"/>
    <s v="Dathomirian Zabrak"/>
    <s v="-"/>
    <x v="19"/>
    <s v="George Lucas"/>
    <s v="red / black"/>
    <x v="0"/>
    <n v="-99"/>
  </r>
  <r>
    <n v="296"/>
    <s v="Greedo"/>
    <x v="0"/>
    <x v="9"/>
    <s v="Rodian"/>
    <s v="-"/>
    <x v="19"/>
    <s v="George Lucas"/>
    <s v="green"/>
    <x v="0"/>
    <n v="-99"/>
  </r>
  <r>
    <n v="308"/>
    <s v="Harley Quinn"/>
    <x v="1"/>
    <x v="0"/>
    <s v="Human"/>
    <s v="Blond"/>
    <x v="19"/>
    <s v="DC Comics"/>
    <s v="-"/>
    <x v="0"/>
    <n v="63"/>
  </r>
  <r>
    <n v="318"/>
    <s v="Hawkwoman III"/>
    <x v="1"/>
    <x v="0"/>
    <s v="-"/>
    <s v="Red"/>
    <x v="19"/>
    <s v="DC Comics"/>
    <s v="-"/>
    <x v="1"/>
    <n v="65"/>
  </r>
  <r>
    <n v="328"/>
    <s v="Hollow"/>
    <x v="1"/>
    <x v="0"/>
    <s v="-"/>
    <s v="Red"/>
    <x v="19"/>
    <s v="Marvel Comics"/>
    <s v="-"/>
    <x v="1"/>
    <n v="-99"/>
  </r>
  <r>
    <n v="334"/>
    <s v="Husk"/>
    <x v="1"/>
    <x v="0"/>
    <s v="Mutant"/>
    <s v="Blond"/>
    <x v="19"/>
    <s v="Marvel Comics"/>
    <s v="-"/>
    <x v="1"/>
    <n v="58"/>
  </r>
  <r>
    <n v="339"/>
    <s v="Impulse"/>
    <x v="0"/>
    <x v="2"/>
    <s v="Human"/>
    <s v="Auburn"/>
    <x v="19"/>
    <s v="DC Comics"/>
    <s v="-"/>
    <x v="1"/>
    <n v="65"/>
  </r>
  <r>
    <n v="360"/>
    <s v="Jessica Jones"/>
    <x v="1"/>
    <x v="4"/>
    <s v="Human"/>
    <s v="Brown"/>
    <x v="19"/>
    <s v="Marvel Comics"/>
    <s v="-"/>
    <x v="1"/>
    <n v="56"/>
  </r>
  <r>
    <n v="433"/>
    <s v="Marvel Girl"/>
    <x v="1"/>
    <x v="3"/>
    <s v="-"/>
    <s v="Red"/>
    <x v="19"/>
    <s v="Marvel Comics"/>
    <s v="-"/>
    <x v="1"/>
    <n v="56"/>
  </r>
  <r>
    <n v="510"/>
    <s v="Paul Blart"/>
    <x v="0"/>
    <x v="5"/>
    <s v="Human"/>
    <s v="-"/>
    <x v="19"/>
    <s v="Sony Pictures"/>
    <s v="-"/>
    <x v="1"/>
    <n v="117"/>
  </r>
  <r>
    <n v="524"/>
    <s v="Polaris"/>
    <x v="1"/>
    <x v="3"/>
    <s v="Mutant"/>
    <s v="Green"/>
    <x v="19"/>
    <s v="Marvel Comics"/>
    <s v="-"/>
    <x v="1"/>
    <n v="52"/>
  </r>
  <r>
    <n v="573"/>
    <s v="Sage"/>
    <x v="1"/>
    <x v="0"/>
    <s v="-"/>
    <s v="Black"/>
    <x v="19"/>
    <s v="Marvel Comics"/>
    <s v="-"/>
    <x v="1"/>
    <n v="61"/>
  </r>
  <r>
    <n v="581"/>
    <s v="Scarlet Witch"/>
    <x v="1"/>
    <x v="0"/>
    <s v="Mutant"/>
    <s v="Brown"/>
    <x v="19"/>
    <s v="Marvel Comics"/>
    <s v="-"/>
    <x v="0"/>
    <n v="59"/>
  </r>
  <r>
    <n v="620"/>
    <s v="Spider-Girl"/>
    <x v="1"/>
    <x v="0"/>
    <s v="Human"/>
    <s v="Brown"/>
    <x v="19"/>
    <s v="Marvel Comics"/>
    <s v="-"/>
    <x v="1"/>
    <n v="54"/>
  </r>
  <r>
    <n v="636"/>
    <s v="Static"/>
    <x v="0"/>
    <x v="4"/>
    <s v="Mutant"/>
    <s v="Black"/>
    <x v="19"/>
    <s v="DC Comics"/>
    <s v="-"/>
    <x v="1"/>
    <n v="63"/>
  </r>
  <r>
    <n v="643"/>
    <s v="Superboy"/>
    <x v="0"/>
    <x v="0"/>
    <s v="-"/>
    <s v="Black"/>
    <x v="19"/>
    <s v="DC Comics"/>
    <s v="-"/>
    <x v="1"/>
    <n v="68"/>
  </r>
  <r>
    <n v="732"/>
    <s v="Zatanna"/>
    <x v="1"/>
    <x v="0"/>
    <s v="Human"/>
    <s v="Black"/>
    <x v="19"/>
    <s v="DC Comics"/>
    <s v="-"/>
    <x v="1"/>
    <n v="57"/>
  </r>
  <r>
    <n v="8"/>
    <s v="Agent 13"/>
    <x v="1"/>
    <x v="0"/>
    <s v="-"/>
    <s v="Blond"/>
    <x v="20"/>
    <s v="Marvel Comics"/>
    <s v="-"/>
    <x v="1"/>
    <n v="61"/>
  </r>
  <r>
    <n v="40"/>
    <s v="Arclight"/>
    <x v="1"/>
    <x v="6"/>
    <s v="-"/>
    <s v="Purple"/>
    <x v="20"/>
    <s v="Marvel Comics"/>
    <s v="-"/>
    <x v="0"/>
    <n v="57"/>
  </r>
  <r>
    <n v="75"/>
    <s v="Beast Boy"/>
    <x v="0"/>
    <x v="3"/>
    <s v="Human"/>
    <s v="Green"/>
    <x v="20"/>
    <s v="DC Comics"/>
    <s v="green"/>
    <x v="1"/>
    <n v="68"/>
  </r>
  <r>
    <n v="162"/>
    <s v="Cat"/>
    <x v="1"/>
    <x v="0"/>
    <s v="-"/>
    <s v="Blond"/>
    <x v="20"/>
    <s v="Marvel Comics"/>
    <s v="-"/>
    <x v="1"/>
    <n v="61"/>
  </r>
  <r>
    <n v="210"/>
    <s v="Dazzler"/>
    <x v="1"/>
    <x v="0"/>
    <s v="Mutant"/>
    <s v="Blond"/>
    <x v="20"/>
    <s v="Marvel Comics"/>
    <s v="-"/>
    <x v="1"/>
    <n v="52"/>
  </r>
  <r>
    <n v="226"/>
    <s v="Domino"/>
    <x v="1"/>
    <x v="0"/>
    <s v="Human"/>
    <s v="Black"/>
    <x v="20"/>
    <s v="Marvel Comics"/>
    <s v="white"/>
    <x v="1"/>
    <n v="54"/>
  </r>
  <r>
    <n v="258"/>
    <s v="Firestar"/>
    <x v="1"/>
    <x v="3"/>
    <s v="Mutant"/>
    <s v="Red"/>
    <x v="20"/>
    <s v="Marvel Comics"/>
    <s v="-"/>
    <x v="1"/>
    <n v="56"/>
  </r>
  <r>
    <n v="322"/>
    <s v="Hellcat"/>
    <x v="1"/>
    <x v="0"/>
    <s v="Human"/>
    <s v="Red"/>
    <x v="20"/>
    <s v="Marvel Comics"/>
    <s v="-"/>
    <x v="1"/>
    <n v="61"/>
  </r>
  <r>
    <n v="338"/>
    <s v="Iceman"/>
    <x v="0"/>
    <x v="4"/>
    <s v="Mutant"/>
    <s v="Brown"/>
    <x v="20"/>
    <s v="Marvel Comics"/>
    <s v="-"/>
    <x v="1"/>
    <n v="65"/>
  </r>
  <r>
    <n v="379"/>
    <s v="Karate Kid"/>
    <x v="0"/>
    <x v="4"/>
    <s v="Human"/>
    <s v="Brown"/>
    <x v="20"/>
    <s v="DC Comics"/>
    <s v="-"/>
    <x v="1"/>
    <n v="72"/>
  </r>
  <r>
    <n v="477"/>
    <s v="Ms Marvel II"/>
    <x v="1"/>
    <x v="0"/>
    <s v="-"/>
    <s v="Red"/>
    <x v="20"/>
    <s v="Marvel Comics"/>
    <s v="-"/>
    <x v="1"/>
    <n v="61"/>
  </r>
  <r>
    <n v="569"/>
    <s v="Rogue"/>
    <x v="1"/>
    <x v="3"/>
    <s v="-"/>
    <s v="Brown / White"/>
    <x v="20"/>
    <s v="Marvel Comics"/>
    <s v="-"/>
    <x v="1"/>
    <n v="54"/>
  </r>
  <r>
    <n v="587"/>
    <s v="Shadow Lass"/>
    <x v="1"/>
    <x v="8"/>
    <s v="Talokite"/>
    <s v="Black"/>
    <x v="20"/>
    <s v="DC Comics"/>
    <s v="blue"/>
    <x v="1"/>
    <n v="54"/>
  </r>
  <r>
    <n v="594"/>
    <s v="Shriek"/>
    <x v="1"/>
    <x v="14"/>
    <s v="-"/>
    <s v="Black"/>
    <x v="20"/>
    <s v="Marvel Comics"/>
    <s v="-"/>
    <x v="1"/>
    <n v="52"/>
  </r>
  <r>
    <n v="627"/>
    <s v="Spider-Woman III"/>
    <x v="1"/>
    <x v="4"/>
    <s v="-"/>
    <s v="Brown"/>
    <x v="20"/>
    <s v="Marvel Comics"/>
    <s v="-"/>
    <x v="1"/>
    <n v="55"/>
  </r>
  <r>
    <n v="642"/>
    <s v="Sunspot"/>
    <x v="0"/>
    <x v="4"/>
    <s v="Mutant"/>
    <s v="Black"/>
    <x v="20"/>
    <s v="Marvel Comics"/>
    <s v="-"/>
    <x v="1"/>
    <n v="77"/>
  </r>
  <r>
    <n v="708"/>
    <s v="Warp"/>
    <x v="0"/>
    <x v="4"/>
    <s v="-"/>
    <s v="Black"/>
    <x v="20"/>
    <s v="DC Comics"/>
    <s v="-"/>
    <x v="0"/>
    <n v="67"/>
  </r>
  <r>
    <n v="38"/>
    <s v="Arachne"/>
    <x v="1"/>
    <x v="0"/>
    <s v="Human"/>
    <s v="Blond"/>
    <x v="21"/>
    <s v="Marvel Comics"/>
    <s v="-"/>
    <x v="1"/>
    <n v="63"/>
  </r>
  <r>
    <n v="73"/>
    <s v="Beak"/>
    <x v="0"/>
    <x v="8"/>
    <s v="-"/>
    <s v="White"/>
    <x v="21"/>
    <s v="Marvel Comics"/>
    <s v="-"/>
    <x v="1"/>
    <n v="63"/>
  </r>
  <r>
    <n v="117"/>
    <s v="Blizzard II"/>
    <x v="0"/>
    <x v="4"/>
    <s v="-"/>
    <s v="Brown"/>
    <x v="21"/>
    <s v="Marvel Comics"/>
    <s v="-"/>
    <x v="0"/>
    <n v="77"/>
  </r>
  <r>
    <n v="145"/>
    <s v="Callisto"/>
    <x v="1"/>
    <x v="0"/>
    <s v="-"/>
    <s v="Black"/>
    <x v="21"/>
    <s v="Marvel Comics"/>
    <s v="-"/>
    <x v="0"/>
    <n v="74"/>
  </r>
  <r>
    <n v="157"/>
    <s v="Captain Marvel II"/>
    <x v="0"/>
    <x v="0"/>
    <s v="Human"/>
    <s v="Black"/>
    <x v="21"/>
    <s v="DC Comics"/>
    <s v="-"/>
    <x v="1"/>
    <n v="74"/>
  </r>
  <r>
    <n v="164"/>
    <s v="Catwoman"/>
    <x v="1"/>
    <x v="3"/>
    <s v="Human"/>
    <s v="Black"/>
    <x v="21"/>
    <s v="DC Comics"/>
    <s v="-"/>
    <x v="1"/>
    <n v="61"/>
  </r>
  <r>
    <n v="168"/>
    <s v="Chamber"/>
    <x v="0"/>
    <x v="4"/>
    <s v="Mutant"/>
    <s v="Brown"/>
    <x v="21"/>
    <s v="Marvel Comics"/>
    <s v="-"/>
    <x v="1"/>
    <n v="63"/>
  </r>
  <r>
    <n v="173"/>
    <s v="Cheetah III"/>
    <x v="1"/>
    <x v="4"/>
    <s v="Human"/>
    <s v="Brown"/>
    <x v="21"/>
    <s v="DC Comics"/>
    <s v="-"/>
    <x v="0"/>
    <n v="54"/>
  </r>
  <r>
    <n v="196"/>
    <s v="Cypher"/>
    <x v="2"/>
    <x v="0"/>
    <s v="-"/>
    <s v="Blond"/>
    <x v="21"/>
    <s v="Marvel Comics"/>
    <s v="-"/>
    <x v="1"/>
    <n v="68"/>
  </r>
  <r>
    <n v="224"/>
    <s v="Doctor Octopus"/>
    <x v="0"/>
    <x v="4"/>
    <s v="Human"/>
    <s v="Brown"/>
    <x v="21"/>
    <s v="Marvel Comics"/>
    <s v="-"/>
    <x v="0"/>
    <n v="110"/>
  </r>
  <r>
    <n v="228"/>
    <s v="Donna Troy"/>
    <x v="1"/>
    <x v="0"/>
    <s v="Amazon"/>
    <s v="Black"/>
    <x v="21"/>
    <s v="DC Comics"/>
    <s v="-"/>
    <x v="1"/>
    <n v="63"/>
  </r>
  <r>
    <n v="237"/>
    <s v="Elektra"/>
    <x v="1"/>
    <x v="0"/>
    <s v="Human"/>
    <s v="Black"/>
    <x v="21"/>
    <s v="Marvel Comics"/>
    <s v="-"/>
    <x v="1"/>
    <n v="59"/>
  </r>
  <r>
    <n v="253"/>
    <s v="Feral"/>
    <x v="2"/>
    <x v="15"/>
    <s v="-"/>
    <s v="Orange / White"/>
    <x v="21"/>
    <s v="Marvel Comics"/>
    <s v="-"/>
    <x v="1"/>
    <n v="50"/>
  </r>
  <r>
    <n v="288"/>
    <s v="Goku"/>
    <x v="0"/>
    <x v="5"/>
    <s v="Saiyan"/>
    <s v="-"/>
    <x v="21"/>
    <s v="Shueisha"/>
    <s v="-"/>
    <x v="1"/>
    <n v="62"/>
  </r>
  <r>
    <n v="314"/>
    <s v="Hawkgirl"/>
    <x v="1"/>
    <x v="3"/>
    <s v="-"/>
    <s v="Red"/>
    <x v="21"/>
    <s v="DC Comics"/>
    <s v="-"/>
    <x v="1"/>
    <n v="61"/>
  </r>
  <r>
    <n v="316"/>
    <s v="Hawkwoman"/>
    <x v="1"/>
    <x v="3"/>
    <s v="-"/>
    <s v="Red"/>
    <x v="21"/>
    <s v="DC Comics"/>
    <s v="-"/>
    <x v="1"/>
    <n v="54"/>
  </r>
  <r>
    <n v="335"/>
    <s v="Hybrid"/>
    <x v="0"/>
    <x v="4"/>
    <s v="Symbiote"/>
    <s v="Black"/>
    <x v="21"/>
    <s v="Marvel Comics"/>
    <s v="-"/>
    <x v="1"/>
    <n v="77"/>
  </r>
  <r>
    <n v="400"/>
    <s v="Lady Deathstrike"/>
    <x v="1"/>
    <x v="4"/>
    <s v="Cyborg"/>
    <s v="Black"/>
    <x v="21"/>
    <s v="Marvel Comics"/>
    <s v="-"/>
    <x v="0"/>
    <n v="58"/>
  </r>
  <r>
    <n v="403"/>
    <s v="Legion"/>
    <x v="0"/>
    <x v="16"/>
    <s v="Mutant"/>
    <s v="Black"/>
    <x v="21"/>
    <s v="Marvel Comics"/>
    <s v="-"/>
    <x v="1"/>
    <n v="59"/>
  </r>
  <r>
    <n v="444"/>
    <s v="Mera"/>
    <x v="1"/>
    <x v="0"/>
    <s v="Atlantean"/>
    <s v="Red"/>
    <x v="21"/>
    <s v="DC Comics"/>
    <s v="-"/>
    <x v="1"/>
    <n v="72"/>
  </r>
  <r>
    <n v="462"/>
    <s v="Mockingbird"/>
    <x v="1"/>
    <x v="0"/>
    <s v="Human"/>
    <s v="Blond"/>
    <x v="21"/>
    <s v="Marvel Comics"/>
    <s v="-"/>
    <x v="1"/>
    <n v="61"/>
  </r>
  <r>
    <n v="474"/>
    <s v="Moses Magnum"/>
    <x v="0"/>
    <x v="4"/>
    <s v="-"/>
    <s v="Black"/>
    <x v="21"/>
    <s v="Marvel Comics"/>
    <s v="-"/>
    <x v="0"/>
    <n v="72"/>
  </r>
  <r>
    <n v="490"/>
    <s v="Nightcrawler"/>
    <x v="0"/>
    <x v="2"/>
    <s v="-"/>
    <s v="Indigo"/>
    <x v="21"/>
    <s v="Marvel Comics"/>
    <s v="-"/>
    <x v="1"/>
    <n v="88"/>
  </r>
  <r>
    <n v="502"/>
    <s v="One Punch Man"/>
    <x v="0"/>
    <x v="5"/>
    <s v="Human"/>
    <s v="No Hair"/>
    <x v="21"/>
    <s v="Shueisha"/>
    <s v="-"/>
    <x v="1"/>
    <n v="69"/>
  </r>
  <r>
    <n v="593"/>
    <s v="Shocker"/>
    <x v="0"/>
    <x v="4"/>
    <s v="Human"/>
    <s v="Brown"/>
    <x v="21"/>
    <s v="Marvel Comics"/>
    <s v="-"/>
    <x v="0"/>
    <n v="79"/>
  </r>
  <r>
    <n v="604"/>
    <s v="Siren"/>
    <x v="1"/>
    <x v="0"/>
    <s v="Atlantean"/>
    <s v="Purple"/>
    <x v="21"/>
    <s v="DC Comics"/>
    <s v="-"/>
    <x v="0"/>
    <n v="72"/>
  </r>
  <r>
    <n v="662"/>
    <s v="Thor Girl"/>
    <x v="1"/>
    <x v="0"/>
    <s v="Asgardian"/>
    <s v="Blond"/>
    <x v="21"/>
    <s v="Marvel Comics"/>
    <s v="-"/>
    <x v="1"/>
    <n v="143"/>
  </r>
  <r>
    <n v="665"/>
    <s v="Thunderbird III"/>
    <x v="0"/>
    <x v="4"/>
    <s v="-"/>
    <s v="Black"/>
    <x v="21"/>
    <s v="Marvel Comics"/>
    <s v="-"/>
    <x v="1"/>
    <n v="74"/>
  </r>
  <r>
    <n v="672"/>
    <s v="Toad"/>
    <x v="0"/>
    <x v="8"/>
    <s v="Mutant"/>
    <s v="Brown"/>
    <x v="21"/>
    <s v="Marvel Comics"/>
    <s v="green"/>
    <x v="2"/>
    <n v="76"/>
  </r>
  <r>
    <n v="685"/>
    <s v="Valerie Hart"/>
    <x v="1"/>
    <x v="12"/>
    <s v="-"/>
    <s v="Black"/>
    <x v="21"/>
    <s v="Team Epic TV"/>
    <s v="-"/>
    <x v="1"/>
    <n v="56"/>
  </r>
  <r>
    <n v="690"/>
    <s v="Venom II"/>
    <x v="0"/>
    <x v="4"/>
    <s v="-"/>
    <s v="Black"/>
    <x v="21"/>
    <s v="Marvel Comics"/>
    <s v="-"/>
    <x v="0"/>
    <n v="50"/>
  </r>
  <r>
    <n v="701"/>
    <s v="Vixen"/>
    <x v="1"/>
    <x v="17"/>
    <s v="Human"/>
    <s v="Black"/>
    <x v="21"/>
    <s v="DC Comics"/>
    <s v="-"/>
    <x v="1"/>
    <n v="63"/>
  </r>
  <r>
    <n v="716"/>
    <s v="Winter Soldier"/>
    <x v="0"/>
    <x v="4"/>
    <s v="Human"/>
    <s v="Brown"/>
    <x v="21"/>
    <s v="Marvel Comics"/>
    <s v="-"/>
    <x v="1"/>
    <n v="117"/>
  </r>
  <r>
    <n v="726"/>
    <s v="X-Man"/>
    <x v="0"/>
    <x v="0"/>
    <s v="-"/>
    <s v="Brown"/>
    <x v="21"/>
    <s v="Marvel Comics"/>
    <s v="-"/>
    <x v="1"/>
    <n v="61"/>
  </r>
  <r>
    <n v="9"/>
    <s v="Agent Bob"/>
    <x v="0"/>
    <x v="4"/>
    <s v="Human"/>
    <s v="Brown"/>
    <x v="22"/>
    <s v="Marvel Comics"/>
    <s v="-"/>
    <x v="1"/>
    <n v="81"/>
  </r>
  <r>
    <n v="16"/>
    <s v="Alfred Pennyworth"/>
    <x v="0"/>
    <x v="0"/>
    <s v="Human"/>
    <s v="Black"/>
    <x v="22"/>
    <s v="DC Comics"/>
    <s v="-"/>
    <x v="1"/>
    <n v="72"/>
  </r>
  <r>
    <n v="36"/>
    <s v="Aqualad"/>
    <x v="0"/>
    <x v="0"/>
    <s v="Atlantean"/>
    <s v="Black"/>
    <x v="22"/>
    <s v="DC Comics"/>
    <s v="-"/>
    <x v="1"/>
    <n v="106"/>
  </r>
  <r>
    <n v="49"/>
    <s v="Atom"/>
    <x v="0"/>
    <x v="0"/>
    <s v="-"/>
    <s v="Red"/>
    <x v="22"/>
    <s v="DC Comics"/>
    <s v="-"/>
    <x v="1"/>
    <n v="68"/>
  </r>
  <r>
    <n v="69"/>
    <s v="Batman"/>
    <x v="0"/>
    <x v="0"/>
    <s v="Human"/>
    <s v="Black"/>
    <x v="22"/>
    <s v="DC Comics"/>
    <s v="-"/>
    <x v="1"/>
    <n v="77"/>
  </r>
  <r>
    <n v="70"/>
    <s v="Batman II"/>
    <x v="0"/>
    <x v="0"/>
    <s v="Human"/>
    <s v="Black"/>
    <x v="22"/>
    <s v="DC Comics"/>
    <s v="-"/>
    <x v="1"/>
    <n v="79"/>
  </r>
  <r>
    <n v="72"/>
    <s v="Batwoman V"/>
    <x v="1"/>
    <x v="3"/>
    <s v="Human"/>
    <s v="Red"/>
    <x v="22"/>
    <s v="DC Comics"/>
    <s v="-"/>
    <x v="1"/>
    <n v="-99"/>
  </r>
  <r>
    <n v="98"/>
    <s v="Black Cat"/>
    <x v="1"/>
    <x v="3"/>
    <s v="Human"/>
    <s v="Blond"/>
    <x v="22"/>
    <s v="Marvel Comics"/>
    <s v="-"/>
    <x v="1"/>
    <n v="54"/>
  </r>
  <r>
    <n v="118"/>
    <s v="Blob"/>
    <x v="0"/>
    <x v="4"/>
    <s v="-"/>
    <s v="Brown"/>
    <x v="22"/>
    <s v="Marvel Comics"/>
    <s v="-"/>
    <x v="0"/>
    <n v="230"/>
  </r>
  <r>
    <n v="175"/>
    <s v="Chuck Norris"/>
    <x v="0"/>
    <x v="5"/>
    <s v="-"/>
    <s v="-"/>
    <x v="22"/>
    <m/>
    <s v="-"/>
    <x v="1"/>
    <n v="-99"/>
  </r>
  <r>
    <n v="180"/>
    <s v="Clock King"/>
    <x v="0"/>
    <x v="0"/>
    <s v="Human"/>
    <s v="Black"/>
    <x v="22"/>
    <s v="DC Comics"/>
    <s v="-"/>
    <x v="0"/>
    <n v="78"/>
  </r>
  <r>
    <n v="240"/>
    <s v="Emma Frost"/>
    <x v="1"/>
    <x v="0"/>
    <s v="-"/>
    <s v="Blond"/>
    <x v="22"/>
    <s v="Marvel Comics"/>
    <s v="-"/>
    <x v="1"/>
    <n v="65"/>
  </r>
  <r>
    <n v="294"/>
    <s v="Granny Goodness"/>
    <x v="1"/>
    <x v="0"/>
    <s v="-"/>
    <s v="White"/>
    <x v="22"/>
    <s v="DC Comics"/>
    <s v="-"/>
    <x v="0"/>
    <n v="115"/>
  </r>
  <r>
    <n v="295"/>
    <s v="Gravity"/>
    <x v="0"/>
    <x v="0"/>
    <s v="Human"/>
    <s v="Brown"/>
    <x v="22"/>
    <s v="Marvel Comics"/>
    <s v="-"/>
    <x v="1"/>
    <n v="79"/>
  </r>
  <r>
    <n v="299"/>
    <s v="Green Goblin II"/>
    <x v="0"/>
    <x v="0"/>
    <s v="-"/>
    <s v="Auburn"/>
    <x v="22"/>
    <s v="Marvel Comics"/>
    <s v="-"/>
    <x v="0"/>
    <n v="77"/>
  </r>
  <r>
    <n v="301"/>
    <s v="Green Goblin IV"/>
    <x v="0"/>
    <x v="3"/>
    <s v="-"/>
    <s v="Brown"/>
    <x v="22"/>
    <s v="Marvel Comics"/>
    <s v="-"/>
    <x v="1"/>
    <n v="79"/>
  </r>
  <r>
    <n v="332"/>
    <s v="Human Torch"/>
    <x v="0"/>
    <x v="0"/>
    <s v="Human / Radiation"/>
    <s v="Blond"/>
    <x v="22"/>
    <s v="Marvel Comics"/>
    <s v="-"/>
    <x v="1"/>
    <n v="77"/>
  </r>
  <r>
    <n v="352"/>
    <s v="James T. Kirk"/>
    <x v="0"/>
    <x v="12"/>
    <s v="Human"/>
    <s v="Brown"/>
    <x v="22"/>
    <s v="Star Trek"/>
    <s v="-"/>
    <x v="1"/>
    <n v="77"/>
  </r>
  <r>
    <n v="375"/>
    <s v="Justice"/>
    <x v="0"/>
    <x v="12"/>
    <s v="Human"/>
    <s v="Brown"/>
    <x v="22"/>
    <s v="Marvel Comics"/>
    <s v="-"/>
    <x v="1"/>
    <n v="81"/>
  </r>
  <r>
    <n v="401"/>
    <s v="Leader"/>
    <x v="0"/>
    <x v="3"/>
    <s v="-"/>
    <s v="No Hair"/>
    <x v="22"/>
    <s v="Marvel Comics"/>
    <s v="-"/>
    <x v="0"/>
    <n v="63"/>
  </r>
  <r>
    <n v="455"/>
    <s v="Miss Martian"/>
    <x v="1"/>
    <x v="10"/>
    <s v="-"/>
    <s v="Red"/>
    <x v="22"/>
    <s v="DC Comics"/>
    <s v="-"/>
    <x v="1"/>
    <n v="61"/>
  </r>
  <r>
    <n v="473"/>
    <s v="Morph"/>
    <x v="0"/>
    <x v="1"/>
    <s v="-"/>
    <s v="No Hair"/>
    <x v="22"/>
    <s v="Marvel Comics"/>
    <s v="-"/>
    <x v="1"/>
    <n v="79"/>
  </r>
  <r>
    <n v="480"/>
    <s v="Mystique"/>
    <x v="1"/>
    <x v="15"/>
    <s v="Mutant"/>
    <s v="Red / Orange"/>
    <x v="22"/>
    <s v="Marvel Comics"/>
    <s v="blue"/>
    <x v="0"/>
    <n v="54"/>
  </r>
  <r>
    <n v="491"/>
    <s v="Nightwing"/>
    <x v="0"/>
    <x v="0"/>
    <s v="Human"/>
    <s v="Black"/>
    <x v="22"/>
    <s v="DC Comics"/>
    <s v="-"/>
    <x v="1"/>
    <n v="79"/>
  </r>
  <r>
    <n v="505"/>
    <s v="Oracle"/>
    <x v="1"/>
    <x v="0"/>
    <s v="Human"/>
    <s v="Red"/>
    <x v="22"/>
    <s v="DC Comics"/>
    <s v="-"/>
    <x v="1"/>
    <n v="59"/>
  </r>
  <r>
    <n v="534"/>
    <s v="Pyro"/>
    <x v="0"/>
    <x v="0"/>
    <s v="-"/>
    <s v="Blond"/>
    <x v="22"/>
    <s v="Marvel Comics"/>
    <s v="-"/>
    <x v="0"/>
    <n v="68"/>
  </r>
  <r>
    <n v="542"/>
    <s v="Rambo"/>
    <x v="0"/>
    <x v="4"/>
    <s v="Human"/>
    <s v="Black"/>
    <x v="22"/>
    <m/>
    <s v="-"/>
    <x v="1"/>
    <n v="83"/>
  </r>
  <r>
    <n v="545"/>
    <s v="Ray"/>
    <x v="0"/>
    <x v="3"/>
    <s v="Human"/>
    <s v="Red"/>
    <x v="22"/>
    <s v="DC Comics"/>
    <s v="-"/>
    <x v="1"/>
    <n v="70"/>
  </r>
  <r>
    <n v="563"/>
    <s v="Robin"/>
    <x v="0"/>
    <x v="0"/>
    <s v="Human"/>
    <s v="Black"/>
    <x v="22"/>
    <s v="DC Comics"/>
    <s v="-"/>
    <x v="1"/>
    <n v="79"/>
  </r>
  <r>
    <n v="579"/>
    <s v="Scarlet Spider"/>
    <x v="0"/>
    <x v="0"/>
    <s v="Human"/>
    <s v="Blond"/>
    <x v="22"/>
    <s v="Marvel Comics"/>
    <s v="-"/>
    <x v="1"/>
    <n v="74"/>
  </r>
  <r>
    <n v="589"/>
    <s v="Shang-Chi"/>
    <x v="0"/>
    <x v="4"/>
    <s v="Human"/>
    <s v="Black"/>
    <x v="22"/>
    <s v="Marvel Comics"/>
    <s v="-"/>
    <x v="1"/>
    <n v="79"/>
  </r>
  <r>
    <n v="609"/>
    <s v="Snowbird"/>
    <x v="1"/>
    <x v="1"/>
    <s v="-"/>
    <s v="Blond"/>
    <x v="22"/>
    <s v="Marvel Comics"/>
    <s v="-"/>
    <x v="1"/>
    <n v="49"/>
  </r>
  <r>
    <n v="622"/>
    <s v="Spider-Man"/>
    <x v="0"/>
    <x v="12"/>
    <s v="Human"/>
    <s v="Brown"/>
    <x v="22"/>
    <s v="Marvel Comics"/>
    <s v="-"/>
    <x v="1"/>
    <n v="74"/>
  </r>
  <r>
    <n v="623"/>
    <s v="Spider-Man"/>
    <x v="2"/>
    <x v="10"/>
    <s v="Human"/>
    <s v="Brown"/>
    <x v="22"/>
    <s v="Marvel Comics"/>
    <s v="-"/>
    <x v="1"/>
    <n v="77"/>
  </r>
  <r>
    <n v="625"/>
    <s v="Spider-Woman"/>
    <x v="1"/>
    <x v="3"/>
    <s v="Human"/>
    <s v="Black"/>
    <x v="22"/>
    <s v="Marvel Comics"/>
    <s v="-"/>
    <x v="1"/>
    <n v="59"/>
  </r>
  <r>
    <n v="628"/>
    <s v="Spider-Woman IV"/>
    <x v="1"/>
    <x v="10"/>
    <s v="-"/>
    <s v="White"/>
    <x v="22"/>
    <s v="Marvel Comics"/>
    <s v="-"/>
    <x v="0"/>
    <n v="58"/>
  </r>
  <r>
    <n v="669"/>
    <s v="Tigra"/>
    <x v="1"/>
    <x v="3"/>
    <s v="-"/>
    <s v="Auburn"/>
    <x v="22"/>
    <s v="Marvel Comics"/>
    <s v="-"/>
    <x v="1"/>
    <n v="81"/>
  </r>
  <r>
    <n v="694"/>
    <s v="Vibe"/>
    <x v="0"/>
    <x v="4"/>
    <s v="Human"/>
    <s v="Black"/>
    <x v="22"/>
    <s v="DC Comics"/>
    <s v="-"/>
    <x v="1"/>
    <n v="71"/>
  </r>
  <r>
    <n v="714"/>
    <s v="White Queen"/>
    <x v="1"/>
    <x v="0"/>
    <s v="-"/>
    <s v="Blond"/>
    <x v="22"/>
    <s v="Marvel Comics"/>
    <s v="-"/>
    <x v="1"/>
    <n v="65"/>
  </r>
  <r>
    <n v="13"/>
    <s v="Alan Scott"/>
    <x v="0"/>
    <x v="0"/>
    <s v="-"/>
    <s v="Blond"/>
    <x v="23"/>
    <s v="DC Comics"/>
    <s v="-"/>
    <x v="1"/>
    <n v="90"/>
  </r>
  <r>
    <n v="28"/>
    <s v="Annihilus"/>
    <x v="0"/>
    <x v="3"/>
    <s v="-"/>
    <s v="No Hair"/>
    <x v="23"/>
    <s v="Marvel Comics"/>
    <s v="-"/>
    <x v="0"/>
    <n v="90"/>
  </r>
  <r>
    <n v="55"/>
    <s v="Aurora"/>
    <x v="1"/>
    <x v="0"/>
    <s v="Mutant"/>
    <s v="Black"/>
    <x v="23"/>
    <s v="Marvel Comics"/>
    <s v="-"/>
    <x v="1"/>
    <n v="63"/>
  </r>
  <r>
    <n v="74"/>
    <s v="Beast"/>
    <x v="0"/>
    <x v="0"/>
    <s v="Mutant"/>
    <s v="Blue"/>
    <x v="23"/>
    <s v="Marvel Comics"/>
    <s v="blue"/>
    <x v="1"/>
    <n v="181"/>
  </r>
  <r>
    <n v="85"/>
    <s v="Binary"/>
    <x v="1"/>
    <x v="0"/>
    <s v="-"/>
    <s v="Blond"/>
    <x v="23"/>
    <s v="Marvel Comics"/>
    <s v="-"/>
    <x v="1"/>
    <n v="54"/>
  </r>
  <r>
    <n v="155"/>
    <s v="Captain Marvel"/>
    <x v="1"/>
    <x v="0"/>
    <s v="Human-Kree"/>
    <s v="Blond"/>
    <x v="23"/>
    <s v="Marvel Comics"/>
    <s v="-"/>
    <x v="1"/>
    <n v="74"/>
  </r>
  <r>
    <n v="170"/>
    <s v="Changeling"/>
    <x v="0"/>
    <x v="4"/>
    <s v="-"/>
    <s v="Black"/>
    <x v="23"/>
    <s v="Marvel Comics"/>
    <s v="-"/>
    <x v="0"/>
    <n v="81"/>
  </r>
  <r>
    <n v="189"/>
    <s v="Crimson Dynamo"/>
    <x v="0"/>
    <x v="4"/>
    <s v="-"/>
    <s v="No Hair"/>
    <x v="23"/>
    <s v="Marvel Comics"/>
    <s v="-"/>
    <x v="1"/>
    <n v="104"/>
  </r>
  <r>
    <n v="236"/>
    <s v="Electro"/>
    <x v="0"/>
    <x v="0"/>
    <s v="Human"/>
    <s v="Auburn"/>
    <x v="23"/>
    <s v="Marvel Comics"/>
    <s v="-"/>
    <x v="0"/>
    <n v="74"/>
  </r>
  <r>
    <n v="262"/>
    <s v="Flash"/>
    <x v="0"/>
    <x v="0"/>
    <s v="Human"/>
    <s v="Brown / White"/>
    <x v="23"/>
    <s v="DC Comics"/>
    <s v="-"/>
    <x v="1"/>
    <n v="81"/>
  </r>
  <r>
    <n v="271"/>
    <s v="Frigga"/>
    <x v="1"/>
    <x v="0"/>
    <s v="-"/>
    <s v="White"/>
    <x v="23"/>
    <s v="Marvel Comics"/>
    <s v="-"/>
    <x v="1"/>
    <n v="167"/>
  </r>
  <r>
    <n v="298"/>
    <s v="Green Goblin"/>
    <x v="0"/>
    <x v="0"/>
    <s v="Human"/>
    <s v="Auburn"/>
    <x v="23"/>
    <s v="Marvel Comics"/>
    <s v="-"/>
    <x v="0"/>
    <n v="83"/>
  </r>
  <r>
    <n v="319"/>
    <s v="Heat Wave"/>
    <x v="0"/>
    <x v="0"/>
    <s v="Human"/>
    <s v="No Hair"/>
    <x v="23"/>
    <s v="DC Comics"/>
    <s v="-"/>
    <x v="0"/>
    <n v="81"/>
  </r>
  <r>
    <n v="327"/>
    <s v="Hobgoblin"/>
    <x v="0"/>
    <x v="0"/>
    <s v="-"/>
    <s v="Grey"/>
    <x v="23"/>
    <s v="Marvel Comics"/>
    <s v="-"/>
    <x v="0"/>
    <n v="83"/>
  </r>
  <r>
    <n v="333"/>
    <s v="Huntress"/>
    <x v="1"/>
    <x v="0"/>
    <s v="-"/>
    <s v="Black"/>
    <x v="23"/>
    <s v="DC Comics"/>
    <s v="-"/>
    <x v="1"/>
    <n v="59"/>
  </r>
  <r>
    <n v="342"/>
    <s v="Ink"/>
    <x v="0"/>
    <x v="0"/>
    <s v="Mutant"/>
    <s v="No Hair"/>
    <x v="23"/>
    <s v="Marvel Comics"/>
    <s v="-"/>
    <x v="1"/>
    <n v="81"/>
  </r>
  <r>
    <n v="344"/>
    <s v="Iron Fist"/>
    <x v="0"/>
    <x v="0"/>
    <s v="Human"/>
    <s v="Blond"/>
    <x v="23"/>
    <s v="Marvel Comics"/>
    <s v="-"/>
    <x v="1"/>
    <n v="79"/>
  </r>
  <r>
    <n v="397"/>
    <s v="Kyle Rayner"/>
    <x v="0"/>
    <x v="3"/>
    <s v="Human"/>
    <s v="Black"/>
    <x v="23"/>
    <s v="DC Comics"/>
    <s v="-"/>
    <x v="1"/>
    <n v="79"/>
  </r>
  <r>
    <n v="421"/>
    <s v="Mach-IV"/>
    <x v="0"/>
    <x v="4"/>
    <s v="-"/>
    <s v="Brown"/>
    <x v="23"/>
    <s v="Marvel Comics"/>
    <s v="-"/>
    <x v="0"/>
    <n v="79"/>
  </r>
  <r>
    <n v="439"/>
    <s v="Maxima"/>
    <x v="1"/>
    <x v="4"/>
    <s v="-"/>
    <s v="Red"/>
    <x v="23"/>
    <s v="DC Comics"/>
    <s v="-"/>
    <x v="0"/>
    <n v="72"/>
  </r>
  <r>
    <n v="441"/>
    <s v="Medusa"/>
    <x v="1"/>
    <x v="3"/>
    <s v="Inhuman"/>
    <s v="Red"/>
    <x v="23"/>
    <s v="Marvel Comics"/>
    <s v="-"/>
    <x v="1"/>
    <n v="59"/>
  </r>
  <r>
    <n v="471"/>
    <s v="Moonstone"/>
    <x v="1"/>
    <x v="0"/>
    <s v="-"/>
    <s v="Blond"/>
    <x v="23"/>
    <s v="Marvel Comics"/>
    <s v="-"/>
    <x v="0"/>
    <n v="59"/>
  </r>
  <r>
    <n v="478"/>
    <s v="Multiple Man"/>
    <x v="0"/>
    <x v="0"/>
    <s v="-"/>
    <s v="Brown"/>
    <x v="23"/>
    <s v="Marvel Comics"/>
    <s v="-"/>
    <x v="1"/>
    <n v="70"/>
  </r>
  <r>
    <n v="479"/>
    <s v="Mysterio"/>
    <x v="0"/>
    <x v="4"/>
    <s v="Human"/>
    <s v="No Hair"/>
    <x v="23"/>
    <s v="Marvel Comics"/>
    <s v="-"/>
    <x v="0"/>
    <n v="79"/>
  </r>
  <r>
    <n v="483"/>
    <s v="Namora"/>
    <x v="1"/>
    <x v="0"/>
    <s v="-"/>
    <s v="Blond"/>
    <x v="23"/>
    <s v="Marvel Comics"/>
    <s v="-"/>
    <x v="1"/>
    <n v="85"/>
  </r>
  <r>
    <n v="495"/>
    <s v="Northstar"/>
    <x v="0"/>
    <x v="0"/>
    <s v="-"/>
    <s v="Black"/>
    <x v="23"/>
    <s v="Marvel Comics"/>
    <s v="-"/>
    <x v="1"/>
    <n v="83"/>
  </r>
  <r>
    <n v="501"/>
    <s v="Omniscient"/>
    <x v="0"/>
    <x v="4"/>
    <s v="-"/>
    <s v="Black"/>
    <x v="23"/>
    <s v="Team Epic TV"/>
    <s v="-"/>
    <x v="1"/>
    <n v="65"/>
  </r>
  <r>
    <n v="525"/>
    <s v="Power Girl"/>
    <x v="1"/>
    <x v="0"/>
    <s v="Kryptonian"/>
    <s v="Blond"/>
    <x v="23"/>
    <s v="DC Comics"/>
    <s v="-"/>
    <x v="1"/>
    <n v="81"/>
  </r>
  <r>
    <n v="529"/>
    <s v="Professor Zoom"/>
    <x v="0"/>
    <x v="0"/>
    <s v="Human"/>
    <s v="Strawberry Blond"/>
    <x v="23"/>
    <s v="DC Comics"/>
    <s v="-"/>
    <x v="0"/>
    <n v="81"/>
  </r>
  <r>
    <n v="531"/>
    <s v="Psylocke"/>
    <x v="1"/>
    <x v="0"/>
    <s v="Mutant"/>
    <s v="Purple"/>
    <x v="23"/>
    <s v="Marvel Comics"/>
    <s v="-"/>
    <x v="1"/>
    <n v="70"/>
  </r>
  <r>
    <n v="533"/>
    <s v="Purple Man"/>
    <x v="0"/>
    <x v="9"/>
    <s v="Human"/>
    <s v="Purple"/>
    <x v="23"/>
    <s v="Marvel Comics"/>
    <s v="purple"/>
    <x v="0"/>
    <n v="74"/>
  </r>
  <r>
    <n v="547"/>
    <s v="Red Arrow"/>
    <x v="0"/>
    <x v="3"/>
    <s v="Human"/>
    <s v="Red"/>
    <x v="23"/>
    <s v="DC Comics"/>
    <s v="-"/>
    <x v="1"/>
    <n v="83"/>
  </r>
  <r>
    <n v="562"/>
    <s v="Ripcord"/>
    <x v="1"/>
    <x v="3"/>
    <s v="-"/>
    <s v="Black"/>
    <x v="23"/>
    <s v="Marvel Comics"/>
    <s v="-"/>
    <x v="1"/>
    <n v="72"/>
  </r>
  <r>
    <n v="640"/>
    <s v="Storm"/>
    <x v="1"/>
    <x v="0"/>
    <s v="Mutant"/>
    <s v="White"/>
    <x v="23"/>
    <s v="Marvel Comics"/>
    <s v="-"/>
    <x v="1"/>
    <n v="57"/>
  </r>
  <r>
    <n v="644"/>
    <s v="Superboy-Prime"/>
    <x v="0"/>
    <x v="0"/>
    <s v="Kryptonian"/>
    <s v="Black / Blue"/>
    <x v="23"/>
    <s v="DC Comics"/>
    <s v="-"/>
    <x v="0"/>
    <n v="77"/>
  </r>
  <r>
    <n v="650"/>
    <s v="Synch"/>
    <x v="0"/>
    <x v="4"/>
    <s v="-"/>
    <s v="Black"/>
    <x v="23"/>
    <s v="Marvel Comics"/>
    <s v="-"/>
    <x v="1"/>
    <n v="74"/>
  </r>
  <r>
    <n v="703"/>
    <s v="Vulture"/>
    <x v="0"/>
    <x v="4"/>
    <s v="Human"/>
    <s v="No Hair"/>
    <x v="23"/>
    <s v="Marvel Comics"/>
    <s v="-"/>
    <x v="0"/>
    <n v="79"/>
  </r>
  <r>
    <n v="706"/>
    <s v="Warbird"/>
    <x v="1"/>
    <x v="0"/>
    <s v="-"/>
    <s v="Blond"/>
    <x v="23"/>
    <s v="Marvel Comics"/>
    <s v="-"/>
    <x v="1"/>
    <n v="54"/>
  </r>
  <r>
    <n v="22"/>
    <s v="Angel"/>
    <x v="0"/>
    <x v="0"/>
    <s v="-"/>
    <s v="Blond"/>
    <x v="24"/>
    <s v="Marvel Comics"/>
    <s v="-"/>
    <x v="1"/>
    <n v="68"/>
  </r>
  <r>
    <n v="27"/>
    <s v="Animal Man"/>
    <x v="0"/>
    <x v="0"/>
    <s v="Human"/>
    <s v="Blond"/>
    <x v="24"/>
    <s v="DC Comics"/>
    <s v="-"/>
    <x v="1"/>
    <n v="83"/>
  </r>
  <r>
    <n v="30"/>
    <s v="Ant-Man II"/>
    <x v="0"/>
    <x v="0"/>
    <s v="Human"/>
    <s v="Blond"/>
    <x v="24"/>
    <s v="Marvel Comics"/>
    <s v="-"/>
    <x v="1"/>
    <n v="86"/>
  </r>
  <r>
    <n v="39"/>
    <s v="Archangel"/>
    <x v="0"/>
    <x v="0"/>
    <s v="Mutant"/>
    <s v="Blond"/>
    <x v="24"/>
    <s v="Marvel Comics"/>
    <s v="blue"/>
    <x v="1"/>
    <n v="68"/>
  </r>
  <r>
    <n v="47"/>
    <s v="Atlas"/>
    <x v="0"/>
    <x v="4"/>
    <s v="Mutant"/>
    <s v="Red"/>
    <x v="24"/>
    <s v="Marvel Comics"/>
    <s v="-"/>
    <x v="1"/>
    <n v="101"/>
  </r>
  <r>
    <n v="52"/>
    <s v="Atom II"/>
    <x v="0"/>
    <x v="4"/>
    <s v="Human"/>
    <s v="Auburn"/>
    <x v="24"/>
    <s v="DC Comics"/>
    <s v="-"/>
    <x v="1"/>
    <n v="81"/>
  </r>
  <r>
    <n v="56"/>
    <s v="Azazel"/>
    <x v="0"/>
    <x v="2"/>
    <s v="Neyaphem"/>
    <s v="Black"/>
    <x v="24"/>
    <s v="Marvel Comics"/>
    <s v="red"/>
    <x v="0"/>
    <n v="67"/>
  </r>
  <r>
    <n v="60"/>
    <s v="Banshee"/>
    <x v="0"/>
    <x v="3"/>
    <s v="Human"/>
    <s v="Strawberry Blond"/>
    <x v="24"/>
    <s v="Marvel Comics"/>
    <s v="-"/>
    <x v="1"/>
    <n v="77"/>
  </r>
  <r>
    <n v="101"/>
    <s v="Black Knight III"/>
    <x v="0"/>
    <x v="4"/>
    <s v="Human"/>
    <s v="Brown"/>
    <x v="24"/>
    <s v="Marvel Comics"/>
    <s v="-"/>
    <x v="1"/>
    <n v="86"/>
  </r>
  <r>
    <n v="105"/>
    <s v="Black Panther"/>
    <x v="0"/>
    <x v="4"/>
    <s v="Human"/>
    <s v="Black"/>
    <x v="24"/>
    <s v="Marvel Comics"/>
    <s v="-"/>
    <x v="1"/>
    <n v="90"/>
  </r>
  <r>
    <n v="124"/>
    <s v="Blue Beetle II"/>
    <x v="0"/>
    <x v="0"/>
    <s v="-"/>
    <s v="Brown"/>
    <x v="24"/>
    <s v="DC Comics"/>
    <s v="-"/>
    <x v="1"/>
    <n v="86"/>
  </r>
  <r>
    <n v="126"/>
    <s v="Boba Fett"/>
    <x v="0"/>
    <x v="4"/>
    <s v="Human / Clone"/>
    <s v="Black"/>
    <x v="24"/>
    <s v="George Lucas"/>
    <s v="-"/>
    <x v="0"/>
    <n v="-99"/>
  </r>
  <r>
    <n v="137"/>
    <s v="Brother Voodoo"/>
    <x v="0"/>
    <x v="4"/>
    <s v="Human"/>
    <s v="Brown / White"/>
    <x v="24"/>
    <s v="Marvel Comics"/>
    <s v="-"/>
    <x v="1"/>
    <n v="99"/>
  </r>
  <r>
    <n v="140"/>
    <s v="Bullseye"/>
    <x v="0"/>
    <x v="0"/>
    <s v="Human"/>
    <s v="Blond"/>
    <x v="24"/>
    <s v="Marvel Comics"/>
    <s v="-"/>
    <x v="0"/>
    <n v="90"/>
  </r>
  <r>
    <n v="147"/>
    <s v="Cannonball"/>
    <x v="0"/>
    <x v="0"/>
    <s v="-"/>
    <s v="Blond"/>
    <x v="24"/>
    <s v="Marvel Comics"/>
    <s v="-"/>
    <x v="1"/>
    <n v="81"/>
  </r>
  <r>
    <n v="176"/>
    <s v="Citizen Steel"/>
    <x v="0"/>
    <x v="3"/>
    <s v="Human"/>
    <s v="Red"/>
    <x v="24"/>
    <s v="DC Comics"/>
    <s v="-"/>
    <x v="1"/>
    <n v="170"/>
  </r>
  <r>
    <n v="185"/>
    <s v="Copycat"/>
    <x v="1"/>
    <x v="10"/>
    <s v="Mutant"/>
    <s v="White"/>
    <x v="24"/>
    <s v="Marvel Comics"/>
    <s v="blue"/>
    <x v="2"/>
    <n v="67"/>
  </r>
  <r>
    <n v="187"/>
    <s v="Cottonmouth"/>
    <x v="0"/>
    <x v="4"/>
    <s v="Human"/>
    <s v="Black"/>
    <x v="24"/>
    <s v="Marvel Comics"/>
    <s v="-"/>
    <x v="0"/>
    <n v="99"/>
  </r>
  <r>
    <n v="200"/>
    <s v="Daredevil"/>
    <x v="0"/>
    <x v="0"/>
    <s v="Human"/>
    <s v="Red"/>
    <x v="24"/>
    <s v="Marvel Comics"/>
    <s v="-"/>
    <x v="1"/>
    <n v="90"/>
  </r>
  <r>
    <n v="211"/>
    <s v="Deadman"/>
    <x v="0"/>
    <x v="0"/>
    <s v="Human"/>
    <s v="Black"/>
    <x v="24"/>
    <s v="DC Comics"/>
    <s v="-"/>
    <x v="1"/>
    <n v="90"/>
  </r>
  <r>
    <n v="248"/>
    <s v="Exodus"/>
    <x v="0"/>
    <x v="0"/>
    <s v="Mutant"/>
    <s v="Black"/>
    <x v="24"/>
    <s v="Marvel Comics"/>
    <s v="red"/>
    <x v="0"/>
    <n v="88"/>
  </r>
  <r>
    <n v="264"/>
    <s v="Flash II"/>
    <x v="0"/>
    <x v="0"/>
    <s v="Human"/>
    <s v="Blond"/>
    <x v="24"/>
    <s v="DC Comics"/>
    <s v="-"/>
    <x v="1"/>
    <n v="88"/>
  </r>
  <r>
    <n v="265"/>
    <s v="Flash III"/>
    <x v="0"/>
    <x v="5"/>
    <s v="Human"/>
    <s v="-"/>
    <x v="24"/>
    <s v="DC Comics"/>
    <s v="-"/>
    <x v="1"/>
    <n v="86"/>
  </r>
  <r>
    <n v="267"/>
    <s v="Forge"/>
    <x v="2"/>
    <x v="4"/>
    <s v="-"/>
    <s v="Black"/>
    <x v="24"/>
    <s v="Marvel Comics"/>
    <s v="-"/>
    <x v="1"/>
    <n v="81"/>
  </r>
  <r>
    <n v="274"/>
    <s v="Gamora"/>
    <x v="1"/>
    <x v="2"/>
    <s v="Zen-Whoberian"/>
    <s v="Black"/>
    <x v="24"/>
    <s v="Marvel Comics"/>
    <s v="green"/>
    <x v="1"/>
    <n v="77"/>
  </r>
  <r>
    <n v="292"/>
    <s v="Goliath IV"/>
    <x v="0"/>
    <x v="4"/>
    <s v="-"/>
    <s v="Black"/>
    <x v="24"/>
    <s v="Marvel Comics"/>
    <s v="-"/>
    <x v="1"/>
    <n v="90"/>
  </r>
  <r>
    <n v="300"/>
    <s v="Green Goblin III"/>
    <x v="0"/>
    <x v="5"/>
    <s v="-"/>
    <s v="-"/>
    <x v="24"/>
    <s v="Marvel Comics"/>
    <s v="-"/>
    <x v="1"/>
    <n v="88"/>
  </r>
  <r>
    <n v="306"/>
    <s v="Han Solo"/>
    <x v="0"/>
    <x v="4"/>
    <s v="Human"/>
    <s v="Brown"/>
    <x v="24"/>
    <s v="George Lucas"/>
    <s v="-"/>
    <x v="1"/>
    <n v="79"/>
  </r>
  <r>
    <n v="310"/>
    <s v="Havok"/>
    <x v="0"/>
    <x v="0"/>
    <s v="Mutant"/>
    <s v="Blond"/>
    <x v="24"/>
    <s v="Marvel Comics"/>
    <s v="-"/>
    <x v="1"/>
    <n v="79"/>
  </r>
  <r>
    <n v="337"/>
    <s v="Hyperion"/>
    <x v="0"/>
    <x v="0"/>
    <s v="Eternal"/>
    <s v="Red"/>
    <x v="24"/>
    <s v="Marvel Comics"/>
    <s v="-"/>
    <x v="1"/>
    <n v="207"/>
  </r>
  <r>
    <n v="340"/>
    <s v="Indiana Jones"/>
    <x v="0"/>
    <x v="5"/>
    <s v="Human"/>
    <s v="-"/>
    <x v="24"/>
    <s v="George Lucas"/>
    <s v="-"/>
    <x v="1"/>
    <n v="79"/>
  </r>
  <r>
    <n v="351"/>
    <s v="James Bond"/>
    <x v="0"/>
    <x v="0"/>
    <s v="Human"/>
    <s v="Blond"/>
    <x v="24"/>
    <s v="Titan Books"/>
    <s v="-"/>
    <x v="1"/>
    <n v="-99"/>
  </r>
  <r>
    <n v="366"/>
    <s v="John Constantine"/>
    <x v="0"/>
    <x v="0"/>
    <s v="Human"/>
    <s v="Blond"/>
    <x v="24"/>
    <s v="DC Comics"/>
    <s v="-"/>
    <x v="1"/>
    <n v="-99"/>
  </r>
  <r>
    <n v="368"/>
    <s v="John Wraith"/>
    <x v="0"/>
    <x v="4"/>
    <s v="-"/>
    <s v="Black"/>
    <x v="24"/>
    <s v="Marvel Comics"/>
    <s v="-"/>
    <x v="1"/>
    <n v="88"/>
  </r>
  <r>
    <n v="395"/>
    <s v="Kraven the Hunter"/>
    <x v="0"/>
    <x v="4"/>
    <s v="Human"/>
    <s v="Black"/>
    <x v="24"/>
    <s v="Marvel Comics"/>
    <s v="-"/>
    <x v="0"/>
    <n v="106"/>
  </r>
  <r>
    <n v="422"/>
    <s v="Machine Man"/>
    <x v="2"/>
    <x v="10"/>
    <s v="-"/>
    <s v="Black"/>
    <x v="24"/>
    <s v="Marvel Comics"/>
    <s v="-"/>
    <x v="1"/>
    <n v="383"/>
  </r>
  <r>
    <n v="425"/>
    <s v="Magus"/>
    <x v="0"/>
    <x v="8"/>
    <s v="-"/>
    <s v="-"/>
    <x v="24"/>
    <s v="Marvel Comics"/>
    <s v="-"/>
    <x v="0"/>
    <n v="-99"/>
  </r>
  <r>
    <n v="434"/>
    <s v="Master Brood"/>
    <x v="0"/>
    <x v="0"/>
    <s v="-"/>
    <s v="Black"/>
    <x v="24"/>
    <s v="Team Epic TV"/>
    <s v="-"/>
    <x v="1"/>
    <n v="81"/>
  </r>
  <r>
    <n v="451"/>
    <s v="Micro Lad"/>
    <x v="0"/>
    <x v="18"/>
    <s v="-"/>
    <s v="Brown"/>
    <x v="24"/>
    <s v="DC Comics"/>
    <s v="-"/>
    <x v="1"/>
    <n v="77"/>
  </r>
  <r>
    <n v="457"/>
    <s v="Mister Freeze"/>
    <x v="0"/>
    <x v="5"/>
    <s v="Human"/>
    <s v="-"/>
    <x v="24"/>
    <s v="DC Comics"/>
    <s v="-"/>
    <x v="0"/>
    <n v="86"/>
  </r>
  <r>
    <n v="513"/>
    <s v="Penance II"/>
    <x v="0"/>
    <x v="0"/>
    <s v="-"/>
    <s v="Blond"/>
    <x v="24"/>
    <s v="Marvel Comics"/>
    <s v="-"/>
    <x v="1"/>
    <n v="89"/>
  </r>
  <r>
    <n v="519"/>
    <s v="Plantman"/>
    <x v="0"/>
    <x v="3"/>
    <s v="Mutant"/>
    <s v="Grey"/>
    <x v="24"/>
    <s v="Marvel Comics"/>
    <s v="-"/>
    <x v="0"/>
    <n v="87"/>
  </r>
  <r>
    <n v="528"/>
    <s v="Professor X"/>
    <x v="0"/>
    <x v="0"/>
    <s v="Mutant"/>
    <s v="No Hair"/>
    <x v="24"/>
    <s v="Marvel Comics"/>
    <s v="-"/>
    <x v="1"/>
    <n v="86"/>
  </r>
  <r>
    <n v="532"/>
    <s v="Punisher"/>
    <x v="0"/>
    <x v="0"/>
    <s v="Human"/>
    <s v="Black"/>
    <x v="24"/>
    <s v="Marvel Comics"/>
    <s v="-"/>
    <x v="1"/>
    <n v="90"/>
  </r>
  <r>
    <n v="538"/>
    <s v="Quicksilver"/>
    <x v="0"/>
    <x v="0"/>
    <s v="Mutant"/>
    <s v="Silver"/>
    <x v="24"/>
    <s v="Marvel Comics"/>
    <s v="-"/>
    <x v="1"/>
    <n v="79"/>
  </r>
  <r>
    <n v="548"/>
    <s v="Red Hood"/>
    <x v="0"/>
    <x v="0"/>
    <s v="Human"/>
    <s v="Black"/>
    <x v="24"/>
    <s v="DC Comics"/>
    <s v="-"/>
    <x v="2"/>
    <n v="81"/>
  </r>
  <r>
    <n v="564"/>
    <s v="Robin II"/>
    <x v="0"/>
    <x v="0"/>
    <s v="Human"/>
    <s v="Red"/>
    <x v="24"/>
    <s v="DC Comics"/>
    <s v="-"/>
    <x v="1"/>
    <n v="101"/>
  </r>
  <r>
    <n v="578"/>
    <s v="Scarecrow"/>
    <x v="0"/>
    <x v="0"/>
    <s v="Human"/>
    <s v="Brown"/>
    <x v="24"/>
    <s v="DC Comics"/>
    <s v="-"/>
    <x v="0"/>
    <n v="63"/>
  </r>
  <r>
    <n v="592"/>
    <s v="She-Thing"/>
    <x v="1"/>
    <x v="0"/>
    <s v="Human / Radiation"/>
    <s v="No Hair"/>
    <x v="24"/>
    <s v="Marvel Comics"/>
    <s v="-"/>
    <x v="1"/>
    <n v="153"/>
  </r>
  <r>
    <n v="630"/>
    <s v="Spyke"/>
    <x v="0"/>
    <x v="4"/>
    <s v="Mutant"/>
    <s v="Blond"/>
    <x v="24"/>
    <s v="Marvel Comics"/>
    <s v="-"/>
    <x v="1"/>
    <n v="83"/>
  </r>
  <r>
    <n v="639"/>
    <s v="Steppenwolf"/>
    <x v="0"/>
    <x v="10"/>
    <s v="New God"/>
    <s v="Black"/>
    <x v="24"/>
    <s v="DC Comics"/>
    <s v="white"/>
    <x v="0"/>
    <n v="91"/>
  </r>
  <r>
    <n v="641"/>
    <s v="Stormtrooper"/>
    <x v="0"/>
    <x v="5"/>
    <s v="Human"/>
    <s v="-"/>
    <x v="24"/>
    <s v="George Lucas"/>
    <s v="-"/>
    <x v="0"/>
    <n v="-99"/>
  </r>
  <r>
    <n v="651"/>
    <s v="T-1000"/>
    <x v="0"/>
    <x v="5"/>
    <s v="Android"/>
    <s v="-"/>
    <x v="24"/>
    <s v="Dark Horse Comics"/>
    <s v="silver"/>
    <x v="0"/>
    <n v="146"/>
  </r>
  <r>
    <n v="660"/>
    <s v="Thing"/>
    <x v="0"/>
    <x v="0"/>
    <s v="Human / Radiation"/>
    <s v="No Hair"/>
    <x v="24"/>
    <s v="Marvel Comics"/>
    <s v="-"/>
    <x v="1"/>
    <n v="225"/>
  </r>
  <r>
    <n v="676"/>
    <s v="Trickster"/>
    <x v="0"/>
    <x v="0"/>
    <s v="Human"/>
    <s v="Blond"/>
    <x v="24"/>
    <s v="DC Comics"/>
    <s v="-"/>
    <x v="3"/>
    <n v="81"/>
  </r>
  <r>
    <n v="680"/>
    <s v="Two-Face"/>
    <x v="0"/>
    <x v="5"/>
    <s v="-"/>
    <s v="-"/>
    <x v="24"/>
    <s v="DC Comics"/>
    <s v="-"/>
    <x v="0"/>
    <n v="82"/>
  </r>
  <r>
    <n v="704"/>
    <s v="Walrus"/>
    <x v="0"/>
    <x v="0"/>
    <s v="Human"/>
    <s v="Black"/>
    <x v="24"/>
    <s v="Marvel Comics"/>
    <s v="-"/>
    <x v="0"/>
    <n v="162"/>
  </r>
  <r>
    <n v="722"/>
    <s v="Wonder Woman"/>
    <x v="1"/>
    <x v="0"/>
    <s v="Amazon"/>
    <s v="Black"/>
    <x v="24"/>
    <s v="DC Comics"/>
    <s v="-"/>
    <x v="1"/>
    <n v="74"/>
  </r>
  <r>
    <n v="728"/>
    <s v="Yellowjacket"/>
    <x v="0"/>
    <x v="0"/>
    <s v="Human"/>
    <s v="Blond"/>
    <x v="24"/>
    <s v="Marvel Comics"/>
    <s v="-"/>
    <x v="1"/>
    <n v="83"/>
  </r>
  <r>
    <n v="2"/>
    <s v="Abin Sur"/>
    <x v="0"/>
    <x v="0"/>
    <s v="Ungaran"/>
    <s v="No Hair"/>
    <x v="25"/>
    <s v="DC Comics"/>
    <s v="red"/>
    <x v="1"/>
    <n v="90"/>
  </r>
  <r>
    <n v="7"/>
    <s v="Adam Strange"/>
    <x v="0"/>
    <x v="0"/>
    <s v="Human"/>
    <s v="Blond"/>
    <x v="25"/>
    <s v="DC Comics"/>
    <s v="-"/>
    <x v="1"/>
    <n v="88"/>
  </r>
  <r>
    <n v="37"/>
    <s v="Aquaman"/>
    <x v="0"/>
    <x v="0"/>
    <s v="Atlantean"/>
    <s v="Blond"/>
    <x v="25"/>
    <s v="DC Comics"/>
    <s v="-"/>
    <x v="1"/>
    <n v="146"/>
  </r>
  <r>
    <n v="42"/>
    <s v="Ares"/>
    <x v="0"/>
    <x v="4"/>
    <s v="-"/>
    <s v="Brown"/>
    <x v="25"/>
    <s v="Marvel Comics"/>
    <s v="-"/>
    <x v="1"/>
    <n v="270"/>
  </r>
  <r>
    <n v="102"/>
    <s v="Black Lightning"/>
    <x v="0"/>
    <x v="4"/>
    <s v="-"/>
    <s v="No Hair"/>
    <x v="25"/>
    <s v="DC Comics"/>
    <s v="-"/>
    <x v="1"/>
    <n v="90"/>
  </r>
  <r>
    <n v="109"/>
    <s v="Blackwing"/>
    <x v="0"/>
    <x v="0"/>
    <s v="-"/>
    <s v="Black"/>
    <x v="25"/>
    <s v="Marvel Comics"/>
    <s v="-"/>
    <x v="0"/>
    <n v="86"/>
  </r>
  <r>
    <n v="161"/>
    <s v="Carnage"/>
    <x v="0"/>
    <x v="3"/>
    <s v="Symbiote"/>
    <s v="Red"/>
    <x v="25"/>
    <s v="Marvel Comics"/>
    <s v="-"/>
    <x v="0"/>
    <n v="86"/>
  </r>
  <r>
    <n v="174"/>
    <s v="Chromos"/>
    <x v="0"/>
    <x v="4"/>
    <s v="-"/>
    <s v="Red / Grey"/>
    <x v="25"/>
    <s v="Team Epic TV"/>
    <s v="-"/>
    <x v="0"/>
    <n v="86"/>
  </r>
  <r>
    <n v="201"/>
    <s v="Darkhawk"/>
    <x v="0"/>
    <x v="4"/>
    <s v="Human"/>
    <s v="Brown"/>
    <x v="25"/>
    <s v="Marvel Comics"/>
    <s v="-"/>
    <x v="1"/>
    <n v="81"/>
  </r>
  <r>
    <n v="213"/>
    <s v="Deadshot"/>
    <x v="0"/>
    <x v="4"/>
    <s v="Human"/>
    <s v="Brown"/>
    <x v="25"/>
    <s v="DC Comics"/>
    <s v="-"/>
    <x v="0"/>
    <n v="91"/>
  </r>
  <r>
    <n v="216"/>
    <s v="Demogoblin"/>
    <x v="0"/>
    <x v="10"/>
    <s v="Demon"/>
    <s v="No Hair"/>
    <x v="25"/>
    <s v="Marvel Comics"/>
    <s v="-"/>
    <x v="0"/>
    <n v="95"/>
  </r>
  <r>
    <n v="231"/>
    <s v="Dormammu"/>
    <x v="0"/>
    <x v="2"/>
    <s v="-"/>
    <s v="No Hair"/>
    <x v="25"/>
    <s v="Marvel Comics"/>
    <s v="-"/>
    <x v="0"/>
    <n v="-99"/>
  </r>
  <r>
    <n v="239"/>
    <s v="Elongated Man"/>
    <x v="0"/>
    <x v="0"/>
    <s v="-"/>
    <s v="Red"/>
    <x v="25"/>
    <s v="DC Comics"/>
    <s v="-"/>
    <x v="1"/>
    <n v="80"/>
  </r>
  <r>
    <n v="273"/>
    <s v="Gambit"/>
    <x v="0"/>
    <x v="10"/>
    <s v="Mutant"/>
    <s v="Brown"/>
    <x v="25"/>
    <s v="Marvel Comics"/>
    <s v="-"/>
    <x v="1"/>
    <n v="81"/>
  </r>
  <r>
    <n v="278"/>
    <s v="Genesis"/>
    <x v="0"/>
    <x v="0"/>
    <s v="-"/>
    <s v="Blond"/>
    <x v="25"/>
    <s v="Marvel Comics"/>
    <s v="-"/>
    <x v="1"/>
    <n v="86"/>
  </r>
  <r>
    <n v="311"/>
    <s v="Hawk"/>
    <x v="0"/>
    <x v="10"/>
    <s v="-"/>
    <s v="Brown"/>
    <x v="25"/>
    <s v="DC Comics"/>
    <s v="-"/>
    <x v="1"/>
    <n v="89"/>
  </r>
  <r>
    <n v="315"/>
    <s v="Hawkman"/>
    <x v="0"/>
    <x v="0"/>
    <s v="-"/>
    <s v="Brown"/>
    <x v="25"/>
    <s v="DC Comics"/>
    <s v="-"/>
    <x v="1"/>
    <n v="88"/>
  </r>
  <r>
    <n v="323"/>
    <s v="Hellstorm"/>
    <x v="0"/>
    <x v="10"/>
    <s v="-"/>
    <s v="Red"/>
    <x v="25"/>
    <s v="Marvel Comics"/>
    <s v="-"/>
    <x v="1"/>
    <n v="81"/>
  </r>
  <r>
    <n v="367"/>
    <s v="John Stewart"/>
    <x v="0"/>
    <x v="3"/>
    <s v="Human"/>
    <s v="Black"/>
    <x v="25"/>
    <s v="DC Comics"/>
    <s v="-"/>
    <x v="1"/>
    <n v="90"/>
  </r>
  <r>
    <n v="446"/>
    <s v="Metamorpho"/>
    <x v="0"/>
    <x v="8"/>
    <s v="-"/>
    <s v="No Hair"/>
    <x v="25"/>
    <s v="DC Comics"/>
    <s v="-"/>
    <x v="1"/>
    <n v="90"/>
  </r>
  <r>
    <n v="448"/>
    <s v="Metron"/>
    <x v="0"/>
    <x v="0"/>
    <s v="-"/>
    <s v="Black"/>
    <x v="25"/>
    <s v="DC Comics"/>
    <s v="-"/>
    <x v="1"/>
    <n v="86"/>
  </r>
  <r>
    <n v="456"/>
    <s v="Mister Fantastic"/>
    <x v="0"/>
    <x v="4"/>
    <s v="Human / Radiation"/>
    <s v="Brown"/>
    <x v="25"/>
    <s v="Marvel Comics"/>
    <s v="-"/>
    <x v="1"/>
    <n v="81"/>
  </r>
  <r>
    <n v="487"/>
    <s v="Nebula"/>
    <x v="1"/>
    <x v="0"/>
    <s v="Luphomoid"/>
    <s v="No Hair"/>
    <x v="25"/>
    <s v="Marvel Comics"/>
    <s v="blue"/>
    <x v="0"/>
    <n v="83"/>
  </r>
  <r>
    <n v="489"/>
    <s v="Nick Fury"/>
    <x v="0"/>
    <x v="4"/>
    <s v="Human"/>
    <s v="Brown / White"/>
    <x v="25"/>
    <s v="Marvel Comics"/>
    <s v="-"/>
    <x v="1"/>
    <n v="99"/>
  </r>
  <r>
    <n v="496"/>
    <s v="Nova"/>
    <x v="0"/>
    <x v="4"/>
    <s v="Human"/>
    <s v="Brown"/>
    <x v="25"/>
    <s v="Marvel Comics"/>
    <s v="-"/>
    <x v="1"/>
    <n v="86"/>
  </r>
  <r>
    <n v="521"/>
    <s v="Plastic Man"/>
    <x v="0"/>
    <x v="0"/>
    <s v="Human"/>
    <s v="Black"/>
    <x v="25"/>
    <s v="DC Comics"/>
    <s v="-"/>
    <x v="1"/>
    <n v="80"/>
  </r>
  <r>
    <n v="553"/>
    <s v="Red Tornado"/>
    <x v="0"/>
    <x v="3"/>
    <s v="Android"/>
    <s v="No Hair"/>
    <x v="25"/>
    <s v="DC Comics"/>
    <s v="-"/>
    <x v="1"/>
    <n v="146"/>
  </r>
  <r>
    <n v="559"/>
    <s v="Rick Flag"/>
    <x v="0"/>
    <x v="0"/>
    <s v="-"/>
    <s v="Brown"/>
    <x v="25"/>
    <s v="DC Comics"/>
    <s v="-"/>
    <x v="0"/>
    <n v="85"/>
  </r>
  <r>
    <n v="574"/>
    <s v="Sandman"/>
    <x v="0"/>
    <x v="4"/>
    <s v="Human"/>
    <s v="Brown"/>
    <x v="25"/>
    <s v="Marvel Comics"/>
    <s v="-"/>
    <x v="2"/>
    <n v="203"/>
  </r>
  <r>
    <n v="586"/>
    <s v="Shadow King"/>
    <x v="2"/>
    <x v="10"/>
    <s v="-"/>
    <s v="-"/>
    <x v="25"/>
    <s v="Marvel Comics"/>
    <s v="-"/>
    <x v="1"/>
    <n v="149"/>
  </r>
  <r>
    <n v="629"/>
    <s v="Spock"/>
    <x v="0"/>
    <x v="4"/>
    <s v="Human-Vulcan"/>
    <s v="Black"/>
    <x v="25"/>
    <s v="Star Trek"/>
    <s v="-"/>
    <x v="1"/>
    <n v="81"/>
  </r>
  <r>
    <n v="663"/>
    <s v="Thunderbird"/>
    <x v="0"/>
    <x v="4"/>
    <s v="-"/>
    <s v="Black"/>
    <x v="25"/>
    <s v="Marvel Comics"/>
    <s v="-"/>
    <x v="1"/>
    <n v="101"/>
  </r>
  <r>
    <n v="668"/>
    <s v="Tiger Shark"/>
    <x v="0"/>
    <x v="18"/>
    <s v="Human"/>
    <s v="No Hair"/>
    <x v="25"/>
    <s v="Marvel Comics"/>
    <s v="grey"/>
    <x v="0"/>
    <n v="203"/>
  </r>
  <r>
    <n v="705"/>
    <s v="War Machine"/>
    <x v="0"/>
    <x v="4"/>
    <s v="Human"/>
    <s v="Brown"/>
    <x v="25"/>
    <s v="Marvel Comics"/>
    <s v="-"/>
    <x v="1"/>
    <n v="95"/>
  </r>
  <r>
    <n v="733"/>
    <s v="Zoom"/>
    <x v="0"/>
    <x v="10"/>
    <s v="-"/>
    <s v="Brown"/>
    <x v="25"/>
    <s v="DC Comics"/>
    <s v="-"/>
    <x v="0"/>
    <n v="81"/>
  </r>
  <r>
    <n v="11"/>
    <s v="Air-Walker"/>
    <x v="0"/>
    <x v="0"/>
    <s v="-"/>
    <s v="White"/>
    <x v="26"/>
    <s v="Marvel Comics"/>
    <s v="-"/>
    <x v="0"/>
    <n v="108"/>
  </r>
  <r>
    <n v="20"/>
    <s v="Ammo"/>
    <x v="0"/>
    <x v="4"/>
    <s v="Human"/>
    <s v="Black"/>
    <x v="26"/>
    <s v="Marvel Comics"/>
    <s v="-"/>
    <x v="0"/>
    <n v="101"/>
  </r>
  <r>
    <n v="68"/>
    <s v="Batman"/>
    <x v="0"/>
    <x v="0"/>
    <s v="Human"/>
    <s v="Black"/>
    <x v="26"/>
    <s v="DC Comics"/>
    <s v="-"/>
    <x v="1"/>
    <n v="95"/>
  </r>
  <r>
    <n v="80"/>
    <s v="Big Barda"/>
    <x v="1"/>
    <x v="0"/>
    <s v="New God"/>
    <s v="Black"/>
    <x v="26"/>
    <s v="DC Comics"/>
    <s v="-"/>
    <x v="0"/>
    <n v="135"/>
  </r>
  <r>
    <n v="95"/>
    <s v="Black Bolt"/>
    <x v="0"/>
    <x v="0"/>
    <s v="Inhuman"/>
    <s v="Black"/>
    <x v="26"/>
    <s v="Marvel Comics"/>
    <s v="-"/>
    <x v="1"/>
    <n v="95"/>
  </r>
  <r>
    <n v="104"/>
    <s v="Black Manta"/>
    <x v="0"/>
    <x v="8"/>
    <s v="Human"/>
    <s v="No Hair"/>
    <x v="26"/>
    <s v="DC Comics"/>
    <s v="-"/>
    <x v="0"/>
    <n v="92"/>
  </r>
  <r>
    <n v="110"/>
    <s v="Blackwulf"/>
    <x v="0"/>
    <x v="10"/>
    <s v="Alien"/>
    <s v="White"/>
    <x v="26"/>
    <s v="Marvel Comics"/>
    <s v="-"/>
    <x v="3"/>
    <n v="88"/>
  </r>
  <r>
    <n v="111"/>
    <s v="Blade"/>
    <x v="0"/>
    <x v="4"/>
    <s v="Vampire"/>
    <s v="Black"/>
    <x v="26"/>
    <s v="Marvel Comics"/>
    <s v="-"/>
    <x v="1"/>
    <n v="97"/>
  </r>
  <r>
    <n v="148"/>
    <s v="Captain America"/>
    <x v="0"/>
    <x v="0"/>
    <s v="Human"/>
    <s v="Blond"/>
    <x v="26"/>
    <s v="Marvel Comics"/>
    <s v="-"/>
    <x v="1"/>
    <n v="108"/>
  </r>
  <r>
    <n v="152"/>
    <s v="Captain Epic"/>
    <x v="0"/>
    <x v="0"/>
    <s v="-"/>
    <s v="Brown"/>
    <x v="26"/>
    <s v="Team Epic TV"/>
    <s v="-"/>
    <x v="1"/>
    <n v="-99"/>
  </r>
  <r>
    <n v="154"/>
    <s v="Captain Mar-vell"/>
    <x v="0"/>
    <x v="0"/>
    <s v="-"/>
    <s v="Blond"/>
    <x v="26"/>
    <s v="Marvel Comics"/>
    <s v="-"/>
    <x v="1"/>
    <n v="108"/>
  </r>
  <r>
    <n v="212"/>
    <s v="Deadpool"/>
    <x v="0"/>
    <x v="4"/>
    <s v="Mutant"/>
    <s v="No Hair"/>
    <x v="26"/>
    <s v="Marvel Comics"/>
    <s v="-"/>
    <x v="2"/>
    <n v="95"/>
  </r>
  <r>
    <n v="217"/>
    <s v="Destroyer"/>
    <x v="0"/>
    <x v="5"/>
    <s v="-"/>
    <s v="-"/>
    <x v="26"/>
    <s v="Marvel Comics"/>
    <s v="-"/>
    <x v="0"/>
    <n v="383"/>
  </r>
  <r>
    <n v="223"/>
    <s v="Doctor Fate"/>
    <x v="0"/>
    <x v="0"/>
    <s v="Human"/>
    <s v="Blond"/>
    <x v="26"/>
    <s v="DC Comics"/>
    <s v="-"/>
    <x v="1"/>
    <n v="89"/>
  </r>
  <r>
    <n v="225"/>
    <s v="Doctor Strange"/>
    <x v="0"/>
    <x v="18"/>
    <s v="Human"/>
    <s v="Black"/>
    <x v="26"/>
    <s v="Marvel Comics"/>
    <s v="-"/>
    <x v="1"/>
    <n v="81"/>
  </r>
  <r>
    <n v="246"/>
    <s v="Evil Deadpool"/>
    <x v="0"/>
    <x v="1"/>
    <s v="Mutant"/>
    <s v="Red"/>
    <x v="26"/>
    <s v="Marvel Comics"/>
    <s v="-"/>
    <x v="0"/>
    <n v="95"/>
  </r>
  <r>
    <n v="250"/>
    <s v="Falcon"/>
    <x v="0"/>
    <x v="4"/>
    <s v="Human"/>
    <s v="Black"/>
    <x v="26"/>
    <s v="Marvel Comics"/>
    <s v="-"/>
    <x v="1"/>
    <n v="108"/>
  </r>
  <r>
    <n v="260"/>
    <s v="Firestorm"/>
    <x v="0"/>
    <x v="0"/>
    <s v="Human"/>
    <s v="Auburn"/>
    <x v="26"/>
    <s v="DC Comics"/>
    <s v="-"/>
    <x v="1"/>
    <n v="91"/>
  </r>
  <r>
    <n v="269"/>
    <s v="Franklin Storm"/>
    <x v="2"/>
    <x v="0"/>
    <s v="-"/>
    <s v="Grey"/>
    <x v="26"/>
    <s v="Marvel Comics"/>
    <s v="-"/>
    <x v="1"/>
    <n v="92"/>
  </r>
  <r>
    <n v="279"/>
    <s v="Ghost Rider"/>
    <x v="0"/>
    <x v="10"/>
    <s v="Demon"/>
    <s v="No Hair"/>
    <x v="26"/>
    <s v="Marvel Comics"/>
    <s v="-"/>
    <x v="1"/>
    <n v="99"/>
  </r>
  <r>
    <n v="297"/>
    <s v="Green Arrow"/>
    <x v="0"/>
    <x v="3"/>
    <s v="Human"/>
    <s v="Blond"/>
    <x v="26"/>
    <s v="DC Comics"/>
    <s v="-"/>
    <x v="1"/>
    <n v="88"/>
  </r>
  <r>
    <n v="304"/>
    <s v="Guy Gardner"/>
    <x v="0"/>
    <x v="0"/>
    <s v="Human-Vuldarian"/>
    <s v="Red"/>
    <x v="26"/>
    <s v="DC Comics"/>
    <s v="-"/>
    <x v="1"/>
    <n v="95"/>
  </r>
  <r>
    <n v="305"/>
    <s v="Hal Jordan"/>
    <x v="0"/>
    <x v="4"/>
    <s v="Human"/>
    <s v="Brown"/>
    <x v="26"/>
    <s v="DC Comics"/>
    <s v="-"/>
    <x v="1"/>
    <n v="90"/>
  </r>
  <r>
    <n v="307"/>
    <s v="Hancock"/>
    <x v="0"/>
    <x v="4"/>
    <s v="Human"/>
    <s v="Black"/>
    <x v="26"/>
    <s v="Sony Pictures"/>
    <s v="-"/>
    <x v="1"/>
    <n v="-99"/>
  </r>
  <r>
    <n v="336"/>
    <s v="Hydro-Man"/>
    <x v="0"/>
    <x v="4"/>
    <s v="-"/>
    <s v="Brown"/>
    <x v="26"/>
    <s v="Marvel Comics"/>
    <s v="-"/>
    <x v="0"/>
    <n v="119"/>
  </r>
  <r>
    <n v="362"/>
    <s v="Jigsaw"/>
    <x v="0"/>
    <x v="0"/>
    <s v="-"/>
    <s v="Black"/>
    <x v="26"/>
    <s v="Marvel Comics"/>
    <s v="-"/>
    <x v="0"/>
    <n v="113"/>
  </r>
  <r>
    <n v="372"/>
    <s v="Judge Dredd"/>
    <x v="0"/>
    <x v="5"/>
    <s v="Human"/>
    <s v="-"/>
    <x v="26"/>
    <s v="Rebellion"/>
    <s v="-"/>
    <x v="1"/>
    <n v="-99"/>
  </r>
  <r>
    <n v="392"/>
    <s v="Klaw"/>
    <x v="0"/>
    <x v="10"/>
    <s v="Human"/>
    <s v="No Hair"/>
    <x v="26"/>
    <s v="Marvel Comics"/>
    <s v="red"/>
    <x v="0"/>
    <n v="97"/>
  </r>
  <r>
    <n v="405"/>
    <s v="Lex Luthor"/>
    <x v="0"/>
    <x v="3"/>
    <s v="Human"/>
    <s v="No Hair"/>
    <x v="26"/>
    <s v="DC Comics"/>
    <s v="-"/>
    <x v="0"/>
    <n v="95"/>
  </r>
  <r>
    <n v="415"/>
    <s v="Longshot"/>
    <x v="0"/>
    <x v="0"/>
    <s v="Human"/>
    <s v="Blond"/>
    <x v="26"/>
    <s v="Marvel Comics"/>
    <s v="-"/>
    <x v="1"/>
    <n v="36"/>
  </r>
  <r>
    <n v="423"/>
    <s v="Magneto"/>
    <x v="0"/>
    <x v="18"/>
    <s v="Mutant"/>
    <s v="White"/>
    <x v="26"/>
    <s v="Marvel Comics"/>
    <s v="-"/>
    <x v="0"/>
    <n v="86"/>
  </r>
  <r>
    <n v="429"/>
    <s v="Man-Wolf"/>
    <x v="0"/>
    <x v="4"/>
    <s v="-"/>
    <s v="Auburn"/>
    <x v="26"/>
    <s v="Marvel Comics"/>
    <s v="-"/>
    <x v="1"/>
    <n v="90"/>
  </r>
  <r>
    <n v="430"/>
    <s v="Mandarin"/>
    <x v="0"/>
    <x v="0"/>
    <s v="Human"/>
    <s v="White"/>
    <x v="26"/>
    <s v="Marvel Comics"/>
    <s v="-"/>
    <x v="0"/>
    <n v="97"/>
  </r>
  <r>
    <n v="452"/>
    <s v="Mimic"/>
    <x v="0"/>
    <x v="4"/>
    <s v="-"/>
    <s v="Brown"/>
    <x v="26"/>
    <s v="Marvel Comics"/>
    <s v="-"/>
    <x v="1"/>
    <n v="101"/>
  </r>
  <r>
    <n v="470"/>
    <s v="Moon Knight"/>
    <x v="0"/>
    <x v="4"/>
    <s v="Human"/>
    <s v="Brown"/>
    <x v="26"/>
    <s v="Marvel Comics"/>
    <s v="-"/>
    <x v="1"/>
    <n v="101"/>
  </r>
  <r>
    <n v="472"/>
    <s v="Morlun"/>
    <x v="0"/>
    <x v="19"/>
    <s v="-"/>
    <s v="Black"/>
    <x v="26"/>
    <s v="Marvel Comics"/>
    <s v="-"/>
    <x v="0"/>
    <n v="79"/>
  </r>
  <r>
    <n v="475"/>
    <s v="Mr Immortal"/>
    <x v="0"/>
    <x v="0"/>
    <s v="Mutant"/>
    <s v="Blond"/>
    <x v="26"/>
    <s v="Marvel Comics"/>
    <s v="-"/>
    <x v="1"/>
    <n v="70"/>
  </r>
  <r>
    <n v="482"/>
    <s v="Namor"/>
    <x v="0"/>
    <x v="18"/>
    <s v="Atlantean"/>
    <s v="Black"/>
    <x v="26"/>
    <s v="Marvel Comics"/>
    <s v="-"/>
    <x v="1"/>
    <n v="125"/>
  </r>
  <r>
    <n v="537"/>
    <s v="Question"/>
    <x v="0"/>
    <x v="0"/>
    <s v="Human"/>
    <s v="Blond"/>
    <x v="26"/>
    <s v="DC Comics"/>
    <s v="-"/>
    <x v="1"/>
    <n v="83"/>
  </r>
  <r>
    <n v="552"/>
    <s v="Red Skull"/>
    <x v="0"/>
    <x v="0"/>
    <s v="-"/>
    <s v="No Hair"/>
    <x v="26"/>
    <s v="Marvel Comics"/>
    <s v="-"/>
    <x v="0"/>
    <n v="108"/>
  </r>
  <r>
    <n v="585"/>
    <s v="Sentry"/>
    <x v="0"/>
    <x v="0"/>
    <s v="Mutant"/>
    <s v="Blond"/>
    <x v="26"/>
    <s v="Marvel Comics"/>
    <s v="-"/>
    <x v="2"/>
    <n v="87"/>
  </r>
  <r>
    <n v="596"/>
    <s v="Sif"/>
    <x v="1"/>
    <x v="0"/>
    <s v="Asgardian"/>
    <s v="Black"/>
    <x v="26"/>
    <s v="Marvel Comics"/>
    <s v="-"/>
    <x v="1"/>
    <n v="191"/>
  </r>
  <r>
    <n v="613"/>
    <s v="Space Ghost"/>
    <x v="0"/>
    <x v="5"/>
    <s v="Human"/>
    <s v="-"/>
    <x v="26"/>
    <s v="DC Comics"/>
    <s v="-"/>
    <x v="1"/>
    <n v="113"/>
  </r>
  <r>
    <n v="632"/>
    <s v="Star-Lord"/>
    <x v="0"/>
    <x v="0"/>
    <s v="Human-Spartoi"/>
    <s v="Blond"/>
    <x v="26"/>
    <s v="Marvel Comics"/>
    <s v="-"/>
    <x v="1"/>
    <n v="79"/>
  </r>
  <r>
    <n v="655"/>
    <s v="Taskmaster"/>
    <x v="0"/>
    <x v="4"/>
    <s v="Human"/>
    <s v="Brown"/>
    <x v="26"/>
    <s v="Marvel Comics"/>
    <s v="-"/>
    <x v="0"/>
    <n v="99"/>
  </r>
  <r>
    <n v="659"/>
    <s v="The Comedian"/>
    <x v="0"/>
    <x v="4"/>
    <s v="Human"/>
    <s v="Black"/>
    <x v="26"/>
    <s v="DC Comics"/>
    <s v="-"/>
    <x v="2"/>
    <n v="101"/>
  </r>
  <r>
    <n v="673"/>
    <s v="Toxin"/>
    <x v="0"/>
    <x v="0"/>
    <s v="Symbiote"/>
    <s v="Brown"/>
    <x v="26"/>
    <s v="Marvel Comics"/>
    <s v="-"/>
    <x v="1"/>
    <n v="97"/>
  </r>
  <r>
    <n v="679"/>
    <s v="Triton"/>
    <x v="0"/>
    <x v="3"/>
    <s v="Inhuman"/>
    <s v="No Hair"/>
    <x v="26"/>
    <s v="Marvel Comics"/>
    <s v="green"/>
    <x v="1"/>
    <n v="86"/>
  </r>
  <r>
    <n v="707"/>
    <s v="Warlock"/>
    <x v="0"/>
    <x v="10"/>
    <s v="-"/>
    <s v="Blond"/>
    <x v="26"/>
    <s v="Marvel Comics"/>
    <s v="-"/>
    <x v="1"/>
    <n v="108"/>
  </r>
  <r>
    <n v="721"/>
    <s v="Wonder Man"/>
    <x v="0"/>
    <x v="10"/>
    <s v="-"/>
    <s v="Black"/>
    <x v="26"/>
    <s v="Marvel Comics"/>
    <s v="-"/>
    <x v="1"/>
    <n v="171"/>
  </r>
  <r>
    <n v="727"/>
    <s v="Yellow Claw"/>
    <x v="0"/>
    <x v="0"/>
    <s v="-"/>
    <s v="No Hair"/>
    <x v="26"/>
    <s v="Marvel Comics"/>
    <s v="-"/>
    <x v="0"/>
    <n v="95"/>
  </r>
  <r>
    <n v="1"/>
    <s v="Abe Sapien"/>
    <x v="0"/>
    <x v="0"/>
    <s v="Icthyo Sapien"/>
    <s v="No Hair"/>
    <x v="27"/>
    <s v="Dark Horse Comics"/>
    <s v="blue"/>
    <x v="1"/>
    <n v="65"/>
  </r>
  <r>
    <n v="10"/>
    <s v="Agent Zero"/>
    <x v="0"/>
    <x v="5"/>
    <s v="-"/>
    <s v="-"/>
    <x v="27"/>
    <s v="Marvel Comics"/>
    <s v="-"/>
    <x v="1"/>
    <n v="104"/>
  </r>
  <r>
    <n v="92"/>
    <s v="Bizarro"/>
    <x v="0"/>
    <x v="8"/>
    <s v="Bizarro"/>
    <s v="Black"/>
    <x v="27"/>
    <s v="DC Comics"/>
    <s v="white"/>
    <x v="2"/>
    <n v="155"/>
  </r>
  <r>
    <n v="94"/>
    <s v="Black Adam"/>
    <x v="0"/>
    <x v="4"/>
    <s v="-"/>
    <s v="Black"/>
    <x v="27"/>
    <s v="DC Comics"/>
    <s v="-"/>
    <x v="0"/>
    <n v="113"/>
  </r>
  <r>
    <n v="108"/>
    <s v="Blackout"/>
    <x v="0"/>
    <x v="10"/>
    <s v="Demon"/>
    <s v="White"/>
    <x v="27"/>
    <s v="Marvel Comics"/>
    <s v="white"/>
    <x v="0"/>
    <n v="104"/>
  </r>
  <r>
    <n v="186"/>
    <s v="Corsair"/>
    <x v="0"/>
    <x v="4"/>
    <s v="-"/>
    <s v="Brown"/>
    <x v="27"/>
    <s v="Marvel Comics"/>
    <s v="-"/>
    <x v="1"/>
    <n v="79"/>
  </r>
  <r>
    <n v="195"/>
    <s v="Cyclops"/>
    <x v="0"/>
    <x v="4"/>
    <s v="Mutant"/>
    <s v="Brown"/>
    <x v="27"/>
    <s v="Marvel Comics"/>
    <s v="-"/>
    <x v="1"/>
    <n v="88"/>
  </r>
  <r>
    <n v="247"/>
    <s v="Evilhawk"/>
    <x v="0"/>
    <x v="10"/>
    <s v="Alien"/>
    <s v="Black"/>
    <x v="27"/>
    <s v="Marvel Comics"/>
    <s v="green"/>
    <x v="0"/>
    <n v="106"/>
  </r>
  <r>
    <n v="312"/>
    <s v="Hawkeye"/>
    <x v="0"/>
    <x v="0"/>
    <s v="Human"/>
    <s v="Blond"/>
    <x v="27"/>
    <s v="Marvel Comics"/>
    <s v="-"/>
    <x v="1"/>
    <n v="104"/>
  </r>
  <r>
    <n v="378"/>
    <s v="Kang"/>
    <x v="0"/>
    <x v="4"/>
    <s v="-"/>
    <s v="Brown"/>
    <x v="27"/>
    <s v="Marvel Comics"/>
    <s v="-"/>
    <x v="0"/>
    <n v="104"/>
  </r>
  <r>
    <n v="394"/>
    <s v="Kraven II"/>
    <x v="0"/>
    <x v="4"/>
    <s v="Human"/>
    <s v="Black"/>
    <x v="27"/>
    <s v="Marvel Comics"/>
    <s v="-"/>
    <x v="0"/>
    <n v="99"/>
  </r>
  <r>
    <n v="408"/>
    <s v="Lightning Lord"/>
    <x v="0"/>
    <x v="0"/>
    <s v="-"/>
    <s v="Red"/>
    <x v="27"/>
    <s v="DC Comics"/>
    <s v="-"/>
    <x v="0"/>
    <n v="95"/>
  </r>
  <r>
    <n v="546"/>
    <s v="Razor-Fist II"/>
    <x v="0"/>
    <x v="0"/>
    <s v="-"/>
    <s v="No Hair"/>
    <x v="27"/>
    <s v="Marvel Comics"/>
    <s v="-"/>
    <x v="0"/>
    <n v="117"/>
  </r>
  <r>
    <n v="570"/>
    <s v="Ronin"/>
    <x v="0"/>
    <x v="0"/>
    <s v="Human"/>
    <s v="Blond"/>
    <x v="27"/>
    <s v="Marvel Comics"/>
    <s v="-"/>
    <x v="1"/>
    <n v="104"/>
  </r>
  <r>
    <n v="590"/>
    <s v="Shatterstar"/>
    <x v="0"/>
    <x v="4"/>
    <s v="-"/>
    <s v="Red"/>
    <x v="27"/>
    <s v="Marvel Comics"/>
    <s v="-"/>
    <x v="1"/>
    <n v="88"/>
  </r>
  <r>
    <n v="646"/>
    <s v="Superman"/>
    <x v="0"/>
    <x v="0"/>
    <s v="Kryptonian"/>
    <s v="Black"/>
    <x v="27"/>
    <s v="DC Comics"/>
    <s v="-"/>
    <x v="1"/>
    <n v="101"/>
  </r>
  <r>
    <n v="674"/>
    <s v="Toxin"/>
    <x v="0"/>
    <x v="8"/>
    <s v="Symbiote"/>
    <s v="Blond"/>
    <x v="27"/>
    <s v="Marvel Comics"/>
    <s v="-"/>
    <x v="1"/>
    <n v="117"/>
  </r>
  <r>
    <n v="686"/>
    <s v="Valkyrie"/>
    <x v="1"/>
    <x v="0"/>
    <s v="-"/>
    <s v="Blond"/>
    <x v="27"/>
    <s v="Marvel Comics"/>
    <s v="-"/>
    <x v="1"/>
    <n v="214"/>
  </r>
  <r>
    <n v="689"/>
    <s v="Venom"/>
    <x v="0"/>
    <x v="0"/>
    <s v="Symbiote"/>
    <s v="Strawberry Blond"/>
    <x v="27"/>
    <s v="Marvel Comics"/>
    <s v="-"/>
    <x v="0"/>
    <n v="117"/>
  </r>
  <r>
    <n v="699"/>
    <s v="Vision"/>
    <x v="0"/>
    <x v="20"/>
    <s v="Android"/>
    <s v="No Hair"/>
    <x v="27"/>
    <s v="Marvel Comics"/>
    <s v="red"/>
    <x v="1"/>
    <n v="135"/>
  </r>
  <r>
    <n v="700"/>
    <s v="Vision II"/>
    <x v="2"/>
    <x v="10"/>
    <s v="-"/>
    <s v="No Hair"/>
    <x v="27"/>
    <s v="Marvel Comics"/>
    <s v="-"/>
    <x v="1"/>
    <n v="135"/>
  </r>
  <r>
    <n v="5"/>
    <s v="Absorbing Man"/>
    <x v="0"/>
    <x v="0"/>
    <s v="Human"/>
    <s v="No Hair"/>
    <x v="28"/>
    <s v="Marvel Comics"/>
    <s v="-"/>
    <x v="0"/>
    <n v="122"/>
  </r>
  <r>
    <n v="12"/>
    <s v="Ajax"/>
    <x v="0"/>
    <x v="4"/>
    <s v="Cyborg"/>
    <s v="Black"/>
    <x v="28"/>
    <s v="Marvel Comics"/>
    <s v="-"/>
    <x v="0"/>
    <n v="90"/>
  </r>
  <r>
    <n v="41"/>
    <s v="Ardina"/>
    <x v="1"/>
    <x v="1"/>
    <s v="Alien"/>
    <s v="Orange"/>
    <x v="28"/>
    <s v="Marvel Comics"/>
    <s v="gold"/>
    <x v="1"/>
    <n v="98"/>
  </r>
  <r>
    <n v="133"/>
    <s v="Box III"/>
    <x v="2"/>
    <x v="0"/>
    <s v="-"/>
    <s v="Blond"/>
    <x v="28"/>
    <s v="Marvel Comics"/>
    <s v="-"/>
    <x v="1"/>
    <n v="110"/>
  </r>
  <r>
    <n v="138"/>
    <s v="Brundlefly"/>
    <x v="0"/>
    <x v="5"/>
    <s v="Mutant"/>
    <s v="-"/>
    <x v="28"/>
    <m/>
    <s v="-"/>
    <x v="3"/>
    <n v="-99"/>
  </r>
  <r>
    <n v="149"/>
    <s v="Captain Atom"/>
    <x v="0"/>
    <x v="0"/>
    <s v="Human / Radiation"/>
    <s v="Silver"/>
    <x v="28"/>
    <s v="DC Comics"/>
    <s v="silver"/>
    <x v="1"/>
    <n v="90"/>
  </r>
  <r>
    <n v="156"/>
    <s v="Captain Marvel"/>
    <x v="0"/>
    <x v="0"/>
    <s v="Human"/>
    <s v="Black"/>
    <x v="28"/>
    <s v="DC Comics"/>
    <s v="-"/>
    <x v="1"/>
    <n v="101"/>
  </r>
  <r>
    <n v="214"/>
    <s v="Deathlok"/>
    <x v="0"/>
    <x v="4"/>
    <s v="Cyborg"/>
    <s v="Grey"/>
    <x v="28"/>
    <s v="Marvel Comics"/>
    <s v="-"/>
    <x v="1"/>
    <n v="178"/>
  </r>
  <r>
    <n v="215"/>
    <s v="Deathstroke"/>
    <x v="0"/>
    <x v="0"/>
    <s v="Human"/>
    <s v="White"/>
    <x v="28"/>
    <s v="DC Comics"/>
    <s v="-"/>
    <x v="2"/>
    <n v="101"/>
  </r>
  <r>
    <n v="218"/>
    <s v="Diamondback"/>
    <x v="0"/>
    <x v="4"/>
    <s v="Human"/>
    <s v="Black"/>
    <x v="28"/>
    <s v="Marvel Comics"/>
    <s v="-"/>
    <x v="0"/>
    <n v="90"/>
  </r>
  <r>
    <n v="233"/>
    <s v="Drax the Destroyer"/>
    <x v="0"/>
    <x v="10"/>
    <s v="Human / Altered"/>
    <s v="No Hair"/>
    <x v="28"/>
    <s v="Marvel Comics"/>
    <s v="green"/>
    <x v="1"/>
    <n v="306"/>
  </r>
  <r>
    <n v="245"/>
    <s v="Etrigan"/>
    <x v="0"/>
    <x v="10"/>
    <s v="Demon"/>
    <s v="No Hair"/>
    <x v="28"/>
    <s v="DC Comics"/>
    <s v="yellow"/>
    <x v="2"/>
    <n v="203"/>
  </r>
  <r>
    <n v="257"/>
    <s v="Firelord"/>
    <x v="2"/>
    <x v="1"/>
    <s v="-"/>
    <s v="Yellow"/>
    <x v="28"/>
    <s v="Marvel Comics"/>
    <s v="-"/>
    <x v="1"/>
    <n v="99"/>
  </r>
  <r>
    <n v="353"/>
    <s v="Jar Jar Binks"/>
    <x v="0"/>
    <x v="2"/>
    <s v="Gungan"/>
    <s v="-"/>
    <x v="28"/>
    <s v="George Lucas"/>
    <s v="orange / white"/>
    <x v="1"/>
    <n v="-99"/>
  </r>
  <r>
    <n v="414"/>
    <s v="Loki"/>
    <x v="0"/>
    <x v="3"/>
    <s v="Asgardian"/>
    <s v="Black"/>
    <x v="28"/>
    <s v="Marvel Comics"/>
    <s v="-"/>
    <x v="0"/>
    <n v="236"/>
  </r>
  <r>
    <n v="438"/>
    <s v="Maverick"/>
    <x v="0"/>
    <x v="0"/>
    <s v="-"/>
    <s v="Black"/>
    <x v="28"/>
    <s v="Marvel Comics"/>
    <s v="-"/>
    <x v="1"/>
    <n v="110"/>
  </r>
  <r>
    <n v="468"/>
    <s v="Monarch"/>
    <x v="0"/>
    <x v="0"/>
    <s v="-"/>
    <s v="White"/>
    <x v="28"/>
    <s v="DC Comics"/>
    <s v="-"/>
    <x v="1"/>
    <n v="90"/>
  </r>
  <r>
    <n v="540"/>
    <s v="Ra's Al Ghul"/>
    <x v="0"/>
    <x v="3"/>
    <s v="Human"/>
    <s v="Grey"/>
    <x v="28"/>
    <s v="DC Comics"/>
    <s v="-"/>
    <x v="0"/>
    <n v="97"/>
  </r>
  <r>
    <n v="580"/>
    <s v="Scarlet Spider II"/>
    <x v="0"/>
    <x v="4"/>
    <s v="Clone"/>
    <s v="Brown"/>
    <x v="28"/>
    <s v="Marvel Comics"/>
    <s v="-"/>
    <x v="1"/>
    <n v="113"/>
  </r>
  <r>
    <n v="600"/>
    <s v="Silver Surfer"/>
    <x v="0"/>
    <x v="1"/>
    <s v="Alien"/>
    <s v="No Hair"/>
    <x v="28"/>
    <s v="Marvel Comics"/>
    <s v="silver"/>
    <x v="1"/>
    <n v="101"/>
  </r>
  <r>
    <n v="634"/>
    <s v="Starfire"/>
    <x v="1"/>
    <x v="3"/>
    <s v="Tamaranean"/>
    <s v="Auburn"/>
    <x v="28"/>
    <s v="DC Comics"/>
    <s v="orange"/>
    <x v="1"/>
    <n v="71"/>
  </r>
  <r>
    <n v="131"/>
    <s v="Booster Gold"/>
    <x v="0"/>
    <x v="0"/>
    <s v="Human"/>
    <s v="Blond"/>
    <x v="29"/>
    <s v="DC Comics"/>
    <s v="-"/>
    <x v="1"/>
    <n v="97"/>
  </r>
  <r>
    <n v="230"/>
    <s v="Doppelganger"/>
    <x v="0"/>
    <x v="1"/>
    <s v="-"/>
    <s v="No Hair"/>
    <x v="29"/>
    <s v="Marvel Comics"/>
    <s v="-"/>
    <x v="0"/>
    <n v="104"/>
  </r>
  <r>
    <n v="249"/>
    <s v="Fabian Cortez"/>
    <x v="2"/>
    <x v="0"/>
    <s v="-"/>
    <s v="Brown"/>
    <x v="29"/>
    <s v="Marvel Comics"/>
    <s v="-"/>
    <x v="0"/>
    <n v="96"/>
  </r>
  <r>
    <n v="324"/>
    <s v="Hercules"/>
    <x v="0"/>
    <x v="0"/>
    <s v="Demi-God"/>
    <s v="Brown"/>
    <x v="29"/>
    <s v="Marvel Comics"/>
    <s v="-"/>
    <x v="1"/>
    <n v="146"/>
  </r>
  <r>
    <n v="369"/>
    <s v="Joker"/>
    <x v="0"/>
    <x v="3"/>
    <s v="Human"/>
    <s v="Green"/>
    <x v="29"/>
    <s v="DC Comics"/>
    <s v="white"/>
    <x v="0"/>
    <n v="86"/>
  </r>
  <r>
    <n v="445"/>
    <s v="Metallo"/>
    <x v="0"/>
    <x v="3"/>
    <s v="Android"/>
    <s v="Brown"/>
    <x v="29"/>
    <s v="DC Comics"/>
    <s v="-"/>
    <x v="0"/>
    <n v="90"/>
  </r>
  <r>
    <n v="460"/>
    <s v="Mister Sinister"/>
    <x v="0"/>
    <x v="10"/>
    <s v="Human / Altered"/>
    <s v="Black"/>
    <x v="29"/>
    <s v="Marvel Comics"/>
    <s v="-"/>
    <x v="0"/>
    <n v="128"/>
  </r>
  <r>
    <n v="467"/>
    <s v="Molten Man"/>
    <x v="0"/>
    <x v="20"/>
    <s v="-"/>
    <s v="Gold"/>
    <x v="29"/>
    <s v="Marvel Comics"/>
    <s v="-"/>
    <x v="0"/>
    <n v="248"/>
  </r>
  <r>
    <n v="558"/>
    <s v="Rhino"/>
    <x v="0"/>
    <x v="4"/>
    <s v="Human / Radiation"/>
    <s v="Brown"/>
    <x v="29"/>
    <s v="Marvel Comics"/>
    <s v="-"/>
    <x v="0"/>
    <n v="320"/>
  </r>
  <r>
    <n v="648"/>
    <s v="Swarm"/>
    <x v="0"/>
    <x v="2"/>
    <s v="Mutant"/>
    <s v="No Hair"/>
    <x v="29"/>
    <s v="Marvel Comics"/>
    <s v="yellow"/>
    <x v="0"/>
    <n v="47"/>
  </r>
  <r>
    <n v="724"/>
    <s v="Wyatt Wingfoot"/>
    <x v="0"/>
    <x v="4"/>
    <s v="-"/>
    <s v="Black"/>
    <x v="29"/>
    <s v="Marvel Comics"/>
    <s v="-"/>
    <x v="1"/>
    <n v="117"/>
  </r>
  <r>
    <n v="48"/>
    <s v="Atlas"/>
    <x v="0"/>
    <x v="0"/>
    <s v="God / Eternal"/>
    <s v="Brown"/>
    <x v="30"/>
    <s v="DC Comics"/>
    <s v="-"/>
    <x v="0"/>
    <n v="126"/>
  </r>
  <r>
    <n v="71"/>
    <s v="Battlestar"/>
    <x v="0"/>
    <x v="4"/>
    <s v="-"/>
    <s v="Black"/>
    <x v="30"/>
    <s v="Marvel Comics"/>
    <s v="-"/>
    <x v="1"/>
    <n v="133"/>
  </r>
  <r>
    <n v="91"/>
    <s v="Bishop"/>
    <x v="0"/>
    <x v="4"/>
    <s v="Mutant"/>
    <s v="No Hair"/>
    <x v="30"/>
    <s v="Marvel Comics"/>
    <s v="-"/>
    <x v="1"/>
    <n v="124"/>
  </r>
  <r>
    <n v="135"/>
    <s v="Brainiac"/>
    <x v="0"/>
    <x v="3"/>
    <s v="Android"/>
    <s v="No Hair"/>
    <x v="30"/>
    <s v="DC Comics"/>
    <s v="green"/>
    <x v="0"/>
    <n v="135"/>
  </r>
  <r>
    <n v="150"/>
    <s v="Captain Britain"/>
    <x v="0"/>
    <x v="0"/>
    <s v="Human"/>
    <s v="Blond"/>
    <x v="30"/>
    <s v="Marvel Comics"/>
    <s v="-"/>
    <x v="1"/>
    <n v="116"/>
  </r>
  <r>
    <n v="193"/>
    <s v="Cyborg"/>
    <x v="0"/>
    <x v="4"/>
    <s v="Cyborg"/>
    <s v="Black"/>
    <x v="30"/>
    <s v="DC Comics"/>
    <s v="-"/>
    <x v="1"/>
    <n v="173"/>
  </r>
  <r>
    <n v="207"/>
    <s v="Darth Vader"/>
    <x v="0"/>
    <x v="2"/>
    <s v="Cyborg"/>
    <s v="No Hair"/>
    <x v="30"/>
    <s v="George Lucas"/>
    <s v="-"/>
    <x v="0"/>
    <n v="135"/>
  </r>
  <r>
    <n v="220"/>
    <s v="Doc Samson"/>
    <x v="0"/>
    <x v="0"/>
    <s v="Human / Radiation"/>
    <s v="Green"/>
    <x v="30"/>
    <s v="Marvel Comics"/>
    <s v="-"/>
    <x v="1"/>
    <n v="171"/>
  </r>
  <r>
    <n v="284"/>
    <s v="Gladiator"/>
    <x v="0"/>
    <x v="0"/>
    <s v="Strontian"/>
    <s v="Blue"/>
    <x v="30"/>
    <s v="Marvel Comics"/>
    <s v="purple"/>
    <x v="2"/>
    <n v="268"/>
  </r>
  <r>
    <n v="293"/>
    <s v="Gorilla Grodd"/>
    <x v="0"/>
    <x v="2"/>
    <s v="Gorilla"/>
    <s v="Black"/>
    <x v="30"/>
    <s v="DC Comics"/>
    <s v="-"/>
    <x v="0"/>
    <n v="270"/>
  </r>
  <r>
    <n v="345"/>
    <s v="Iron Man"/>
    <x v="0"/>
    <x v="0"/>
    <s v="Human"/>
    <s v="Black"/>
    <x v="30"/>
    <s v="Marvel Comics"/>
    <s v="-"/>
    <x v="1"/>
    <n v="191"/>
  </r>
  <r>
    <n v="409"/>
    <s v="Living Brain"/>
    <x v="2"/>
    <x v="2"/>
    <s v="-"/>
    <s v="-"/>
    <x v="30"/>
    <s v="Marvel Comics"/>
    <s v="-"/>
    <x v="0"/>
    <n v="360"/>
  </r>
  <r>
    <n v="416"/>
    <s v="Luke Cage"/>
    <x v="0"/>
    <x v="4"/>
    <s v="Human"/>
    <s v="Black"/>
    <x v="30"/>
    <s v="Marvel Comics"/>
    <s v="-"/>
    <x v="1"/>
    <n v="191"/>
  </r>
  <r>
    <n v="443"/>
    <s v="Mephisto"/>
    <x v="0"/>
    <x v="1"/>
    <s v="-"/>
    <s v="Black"/>
    <x v="30"/>
    <s v="Marvel Comics"/>
    <s v="-"/>
    <x v="0"/>
    <n v="140"/>
  </r>
  <r>
    <n v="572"/>
    <s v="Sabretooth"/>
    <x v="0"/>
    <x v="17"/>
    <s v="Mutant"/>
    <s v="Blond"/>
    <x v="30"/>
    <s v="Marvel Comics"/>
    <s v="-"/>
    <x v="0"/>
    <n v="171"/>
  </r>
  <r>
    <n v="607"/>
    <s v="Skaar"/>
    <x v="0"/>
    <x v="3"/>
    <s v="-"/>
    <s v="Black"/>
    <x v="30"/>
    <s v="Marvel Comics"/>
    <s v="-"/>
    <x v="1"/>
    <n v="180"/>
  </r>
  <r>
    <n v="661"/>
    <s v="Thor"/>
    <x v="0"/>
    <x v="0"/>
    <s v="Asgardian"/>
    <s v="Blond"/>
    <x v="30"/>
    <s v="Marvel Comics"/>
    <s v="-"/>
    <x v="1"/>
    <n v="288"/>
  </r>
  <r>
    <n v="666"/>
    <s v="Thunderstrike"/>
    <x v="0"/>
    <x v="0"/>
    <s v="-"/>
    <s v="Blond"/>
    <x v="30"/>
    <s v="Marvel Comics"/>
    <s v="-"/>
    <x v="1"/>
    <n v="288"/>
  </r>
  <r>
    <n v="78"/>
    <s v="Beta Ray Bill"/>
    <x v="0"/>
    <x v="5"/>
    <s v="-"/>
    <s v="No Hair"/>
    <x v="31"/>
    <s v="Marvel Comics"/>
    <s v="-"/>
    <x v="1"/>
    <n v="216"/>
  </r>
  <r>
    <n v="166"/>
    <s v="Century"/>
    <x v="0"/>
    <x v="1"/>
    <s v="Alien"/>
    <s v="White"/>
    <x v="31"/>
    <s v="Marvel Comics"/>
    <s v="grey"/>
    <x v="1"/>
    <n v="97"/>
  </r>
  <r>
    <n v="221"/>
    <s v="Doctor Doom"/>
    <x v="0"/>
    <x v="4"/>
    <s v="Human"/>
    <s v="Brown"/>
    <x v="31"/>
    <s v="Marvel Comics"/>
    <s v="-"/>
    <x v="0"/>
    <n v="187"/>
  </r>
  <r>
    <n v="222"/>
    <s v="Doctor Doom II"/>
    <x v="0"/>
    <x v="4"/>
    <s v="-"/>
    <s v="Brown"/>
    <x v="31"/>
    <s v="Marvel Comics"/>
    <s v="-"/>
    <x v="0"/>
    <n v="132"/>
  </r>
  <r>
    <n v="391"/>
    <s v="Kingpin"/>
    <x v="0"/>
    <x v="0"/>
    <s v="Human"/>
    <s v="No Hair"/>
    <x v="31"/>
    <s v="Marvel Comics"/>
    <s v="-"/>
    <x v="0"/>
    <n v="203"/>
  </r>
  <r>
    <n v="432"/>
    <s v="Martian Manhunter"/>
    <x v="0"/>
    <x v="10"/>
    <s v="Martian"/>
    <s v="No Hair"/>
    <x v="31"/>
    <s v="DC Comics"/>
    <s v="green"/>
    <x v="1"/>
    <n v="135"/>
  </r>
  <r>
    <n v="476"/>
    <s v="Mr Incredible"/>
    <x v="0"/>
    <x v="0"/>
    <s v="Human"/>
    <s v="Blond"/>
    <x v="31"/>
    <s v="Dark Horse Comics"/>
    <s v="-"/>
    <x v="1"/>
    <n v="158"/>
  </r>
  <r>
    <n v="591"/>
    <s v="She-Hulk"/>
    <x v="1"/>
    <x v="3"/>
    <s v="Human"/>
    <s v="Green"/>
    <x v="31"/>
    <s v="Marvel Comics"/>
    <s v="-"/>
    <x v="1"/>
    <n v="315"/>
  </r>
  <r>
    <n v="603"/>
    <s v="Sinestro"/>
    <x v="0"/>
    <x v="8"/>
    <s v="Korugaran"/>
    <s v="Black"/>
    <x v="31"/>
    <s v="DC Comics"/>
    <s v="red"/>
    <x v="2"/>
    <n v="92"/>
  </r>
  <r>
    <n v="637"/>
    <s v="Steel"/>
    <x v="0"/>
    <x v="4"/>
    <s v="-"/>
    <s v="No Hair"/>
    <x v="31"/>
    <s v="DC Comics"/>
    <s v="-"/>
    <x v="1"/>
    <n v="131"/>
  </r>
  <r>
    <n v="657"/>
    <s v="Thanos"/>
    <x v="0"/>
    <x v="10"/>
    <s v="Eternal"/>
    <s v="No Hair"/>
    <x v="31"/>
    <s v="Marvel Comics"/>
    <s v="purple"/>
    <x v="0"/>
    <n v="443"/>
  </r>
  <r>
    <n v="0"/>
    <s v="A-Bomb"/>
    <x v="0"/>
    <x v="2"/>
    <s v="Human"/>
    <s v="No Hair"/>
    <x v="32"/>
    <s v="Marvel Comics"/>
    <s v="-"/>
    <x v="1"/>
    <n v="441"/>
  </r>
  <r>
    <n v="3"/>
    <s v="Abomination"/>
    <x v="0"/>
    <x v="3"/>
    <s v="Human / Radiation"/>
    <s v="No Hair"/>
    <x v="32"/>
    <s v="Marvel Comics"/>
    <s v="-"/>
    <x v="0"/>
    <n v="441"/>
  </r>
  <r>
    <n v="59"/>
    <s v="Bane"/>
    <x v="0"/>
    <x v="5"/>
    <s v="Human"/>
    <s v="-"/>
    <x v="32"/>
    <s v="DC Comics"/>
    <s v="-"/>
    <x v="0"/>
    <n v="180"/>
  </r>
  <r>
    <n v="144"/>
    <s v="Cable"/>
    <x v="0"/>
    <x v="0"/>
    <s v="Mutant"/>
    <s v="White"/>
    <x v="32"/>
    <s v="Marvel Comics"/>
    <s v="-"/>
    <x v="1"/>
    <n v="158"/>
  </r>
  <r>
    <n v="412"/>
    <s v="Lizard"/>
    <x v="0"/>
    <x v="10"/>
    <s v="Human"/>
    <s v="No Hair"/>
    <x v="32"/>
    <s v="Marvel Comics"/>
    <s v="-"/>
    <x v="0"/>
    <n v="230"/>
  </r>
  <r>
    <n v="498"/>
    <s v="Odin"/>
    <x v="0"/>
    <x v="0"/>
    <s v="God / Eternal"/>
    <s v="White"/>
    <x v="33"/>
    <s v="Marvel Comics"/>
    <s v="-"/>
    <x v="1"/>
    <n v="293"/>
  </r>
  <r>
    <n v="682"/>
    <s v="Ultron"/>
    <x v="0"/>
    <x v="10"/>
    <s v="Android"/>
    <s v="-"/>
    <x v="33"/>
    <s v="Marvel Comics"/>
    <s v="silver"/>
    <x v="0"/>
    <n v="331"/>
  </r>
  <r>
    <n v="29"/>
    <s v="Ant-Man"/>
    <x v="0"/>
    <x v="0"/>
    <s v="Human"/>
    <s v="Blond"/>
    <x v="34"/>
    <s v="Marvel Comics"/>
    <s v="-"/>
    <x v="1"/>
    <n v="122"/>
  </r>
  <r>
    <n v="270"/>
    <s v="Frenzy"/>
    <x v="1"/>
    <x v="4"/>
    <s v="-"/>
    <s v="Black"/>
    <x v="34"/>
    <s v="Marvel Comics"/>
    <s v="-"/>
    <x v="0"/>
    <n v="104"/>
  </r>
  <r>
    <n v="500"/>
    <s v="Omega Red"/>
    <x v="0"/>
    <x v="10"/>
    <s v="-"/>
    <s v="Blond"/>
    <x v="34"/>
    <s v="Marvel Comics"/>
    <s v="-"/>
    <x v="0"/>
    <n v="191"/>
  </r>
  <r>
    <n v="583"/>
    <s v="Scorpion"/>
    <x v="0"/>
    <x v="4"/>
    <s v="Human"/>
    <s v="Brown"/>
    <x v="34"/>
    <s v="Marvel Comics"/>
    <s v="-"/>
    <x v="0"/>
    <n v="310"/>
  </r>
  <r>
    <n v="614"/>
    <s v="Spawn"/>
    <x v="0"/>
    <x v="4"/>
    <s v="Demon"/>
    <s v="Black"/>
    <x v="34"/>
    <s v="Image Comics"/>
    <s v="-"/>
    <x v="1"/>
    <n v="405"/>
  </r>
  <r>
    <n v="34"/>
    <s v="Apocalypse"/>
    <x v="0"/>
    <x v="10"/>
    <s v="Mutant"/>
    <s v="Black"/>
    <x v="35"/>
    <s v="Marvel Comics"/>
    <s v="grey"/>
    <x v="0"/>
    <n v="135"/>
  </r>
  <r>
    <n v="320"/>
    <s v="Hela"/>
    <x v="1"/>
    <x v="3"/>
    <s v="Asgardian"/>
    <s v="Black"/>
    <x v="35"/>
    <s v="Marvel Comics"/>
    <s v="-"/>
    <x v="0"/>
    <n v="225"/>
  </r>
  <r>
    <n v="377"/>
    <s v="K-2SO"/>
    <x v="0"/>
    <x v="1"/>
    <s v="Android"/>
    <s v="No Hair"/>
    <x v="35"/>
    <s v="George Lucas"/>
    <s v="gray"/>
    <x v="1"/>
    <n v="-99"/>
  </r>
  <r>
    <n v="428"/>
    <s v="Man-Thing"/>
    <x v="0"/>
    <x v="10"/>
    <s v="-"/>
    <s v="No Hair"/>
    <x v="35"/>
    <s v="Marvel Comics"/>
    <s v="green"/>
    <x v="1"/>
    <n v="225"/>
  </r>
  <r>
    <n v="435"/>
    <s v="Master Chief"/>
    <x v="0"/>
    <x v="4"/>
    <s v="Human / Altered"/>
    <s v="Brown"/>
    <x v="35"/>
    <s v="Microsoft"/>
    <s v="-"/>
    <x v="1"/>
    <n v="-99"/>
  </r>
  <r>
    <n v="527"/>
    <s v="Predator"/>
    <x v="0"/>
    <x v="5"/>
    <s v="Yautja"/>
    <s v="-"/>
    <x v="35"/>
    <s v="Dark Horse Comics"/>
    <s v="-"/>
    <x v="0"/>
    <n v="234"/>
  </r>
  <r>
    <n v="549"/>
    <s v="Red Hulk"/>
    <x v="0"/>
    <x v="2"/>
    <s v="Human / Radiation"/>
    <s v="Black"/>
    <x v="35"/>
    <s v="Marvel Comics"/>
    <s v="red"/>
    <x v="2"/>
    <n v="630"/>
  </r>
  <r>
    <n v="119"/>
    <s v="Bloodaxe"/>
    <x v="1"/>
    <x v="0"/>
    <s v="Human"/>
    <s v="Brown"/>
    <x v="36"/>
    <s v="Marvel Comics"/>
    <s v="-"/>
    <x v="0"/>
    <n v="495"/>
  </r>
  <r>
    <n v="667"/>
    <s v="Thundra"/>
    <x v="1"/>
    <x v="3"/>
    <s v="-"/>
    <s v="Red"/>
    <x v="36"/>
    <s v="Marvel Comics"/>
    <s v="-"/>
    <x v="1"/>
    <n v="158"/>
  </r>
  <r>
    <n v="709"/>
    <s v="Warpath"/>
    <x v="0"/>
    <x v="4"/>
    <s v="Mutant"/>
    <s v="Black"/>
    <x v="36"/>
    <s v="Marvel Comics"/>
    <s v="-"/>
    <x v="1"/>
    <n v="158"/>
  </r>
  <r>
    <n v="179"/>
    <s v="Cloak"/>
    <x v="0"/>
    <x v="4"/>
    <s v="-"/>
    <s v="Black"/>
    <x v="37"/>
    <s v="Marvel Comics"/>
    <s v="-"/>
    <x v="1"/>
    <n v="70"/>
  </r>
  <r>
    <n v="184"/>
    <s v="Colossus"/>
    <x v="0"/>
    <x v="21"/>
    <s v="Mutant"/>
    <s v="Black"/>
    <x v="37"/>
    <s v="Marvel Comics"/>
    <s v="-"/>
    <x v="1"/>
    <n v="225"/>
  </r>
  <r>
    <n v="692"/>
    <s v="Venompool"/>
    <x v="0"/>
    <x v="5"/>
    <s v="Symbiote"/>
    <s v="-"/>
    <x v="37"/>
    <s v="Marvel Comics"/>
    <s v="-"/>
    <x v="3"/>
    <n v="-99"/>
  </r>
  <r>
    <n v="33"/>
    <s v="Anti-Venom"/>
    <x v="0"/>
    <x v="0"/>
    <s v="Symbiote"/>
    <s v="Blond"/>
    <x v="38"/>
    <s v="Marvel Comics"/>
    <s v="-"/>
    <x v="3"/>
    <n v="358"/>
  </r>
  <r>
    <n v="413"/>
    <s v="Lobo"/>
    <x v="0"/>
    <x v="10"/>
    <s v="Czarnian"/>
    <s v="Black"/>
    <x v="38"/>
    <s v="DC Comics"/>
    <s v="blue-white"/>
    <x v="2"/>
    <n v="288"/>
  </r>
  <r>
    <n v="691"/>
    <s v="Venom III"/>
    <x v="0"/>
    <x v="4"/>
    <s v="Symbiote"/>
    <s v="Brown"/>
    <x v="38"/>
    <s v="Marvel Comics"/>
    <s v="-"/>
    <x v="0"/>
    <n v="334"/>
  </r>
  <r>
    <n v="388"/>
    <s v="Kilowog"/>
    <x v="0"/>
    <x v="10"/>
    <s v="Bolovaxian"/>
    <s v="No Hair"/>
    <x v="39"/>
    <s v="DC Comics"/>
    <s v="pink"/>
    <x v="1"/>
    <n v="324"/>
  </r>
  <r>
    <n v="17"/>
    <s v="Alien"/>
    <x v="0"/>
    <x v="5"/>
    <s v="Xenomorph XX121"/>
    <s v="No Hair"/>
    <x v="40"/>
    <s v="Dark Horse Comics"/>
    <s v="black"/>
    <x v="0"/>
    <n v="169"/>
  </r>
  <r>
    <n v="229"/>
    <s v="Doomsday"/>
    <x v="0"/>
    <x v="10"/>
    <s v="Alien"/>
    <s v="White"/>
    <x v="40"/>
    <s v="DC Comics"/>
    <s v="-"/>
    <x v="0"/>
    <n v="412"/>
  </r>
  <r>
    <n v="331"/>
    <s v="Hulk"/>
    <x v="0"/>
    <x v="3"/>
    <s v="Human / Radiation"/>
    <s v="Green"/>
    <x v="40"/>
    <s v="Marvel Comics"/>
    <s v="green"/>
    <x v="1"/>
    <n v="630"/>
  </r>
  <r>
    <n v="386"/>
    <s v="Killer Croc"/>
    <x v="0"/>
    <x v="10"/>
    <s v="Metahuman"/>
    <s v="No Hair"/>
    <x v="40"/>
    <s v="DC Comics"/>
    <s v="green"/>
    <x v="0"/>
    <n v="356"/>
  </r>
  <r>
    <n v="19"/>
    <s v="Amazo"/>
    <x v="0"/>
    <x v="10"/>
    <s v="Android"/>
    <s v="-"/>
    <x v="41"/>
    <s v="DC Comics"/>
    <s v="-"/>
    <x v="0"/>
    <n v="173"/>
  </r>
  <r>
    <n v="321"/>
    <s v="Hellboy"/>
    <x v="0"/>
    <x v="20"/>
    <s v="Demon"/>
    <s v="Black"/>
    <x v="42"/>
    <s v="Dark Horse Comics"/>
    <s v="-"/>
    <x v="1"/>
    <n v="158"/>
  </r>
  <r>
    <n v="203"/>
    <s v="Darkseid"/>
    <x v="0"/>
    <x v="10"/>
    <s v="New God"/>
    <s v="No Hair"/>
    <x v="43"/>
    <s v="DC Comics"/>
    <s v="grey"/>
    <x v="0"/>
    <n v="817"/>
  </r>
  <r>
    <n v="576"/>
    <s v="Sauron"/>
    <x v="0"/>
    <x v="5"/>
    <s v="Maiar"/>
    <s v="-"/>
    <x v="44"/>
    <s v="J. R. R. Tolkien"/>
    <s v="-"/>
    <x v="0"/>
    <n v="-99"/>
  </r>
  <r>
    <n v="611"/>
    <s v="Solomon Grundy"/>
    <x v="0"/>
    <x v="8"/>
    <s v="Zombie"/>
    <s v="White"/>
    <x v="44"/>
    <s v="DC Comics"/>
    <s v="-"/>
    <x v="0"/>
    <n v="437"/>
  </r>
  <r>
    <n v="373"/>
    <s v="Juggernaut"/>
    <x v="0"/>
    <x v="0"/>
    <s v="Human"/>
    <s v="Red"/>
    <x v="45"/>
    <s v="Marvel Comics"/>
    <s v="-"/>
    <x v="2"/>
    <n v="855"/>
  </r>
  <r>
    <n v="557"/>
    <s v="Rey"/>
    <x v="1"/>
    <x v="12"/>
    <s v="Human"/>
    <s v="Brown"/>
    <x v="46"/>
    <s v="George Lucas"/>
    <s v="-"/>
    <x v="1"/>
    <n v="-99"/>
  </r>
  <r>
    <n v="730"/>
    <s v="Ymir"/>
    <x v="0"/>
    <x v="1"/>
    <s v="Frost Giant"/>
    <s v="No Hair"/>
    <x v="47"/>
    <s v="Marvel Comics"/>
    <s v="white"/>
    <x v="1"/>
    <n v="-99"/>
  </r>
  <r>
    <n v="504"/>
    <s v="Onslaught"/>
    <x v="0"/>
    <x v="10"/>
    <s v="Mutant"/>
    <s v="No Hair"/>
    <x v="48"/>
    <s v="Marvel Comics"/>
    <s v="-"/>
    <x v="0"/>
    <n v="405"/>
  </r>
  <r>
    <n v="575"/>
    <s v="Sasquatch"/>
    <x v="0"/>
    <x v="10"/>
    <s v="-"/>
    <s v="Orange"/>
    <x v="48"/>
    <s v="Marvel Comics"/>
    <s v="-"/>
    <x v="1"/>
    <n v="900"/>
  </r>
  <r>
    <n v="463"/>
    <s v="MODOK"/>
    <x v="0"/>
    <x v="1"/>
    <s v="Cyborg"/>
    <s v="Brownn"/>
    <x v="49"/>
    <s v="Marvel Comics"/>
    <s v="-"/>
    <x v="0"/>
    <n v="338"/>
  </r>
  <r>
    <n v="718"/>
    <s v="Wolfsbane"/>
    <x v="1"/>
    <x v="3"/>
    <s v="-"/>
    <s v="Auburn"/>
    <x v="49"/>
    <s v="Marvel Comics"/>
    <s v="-"/>
    <x v="1"/>
    <n v="473"/>
  </r>
  <r>
    <n v="302"/>
    <s v="Groot"/>
    <x v="0"/>
    <x v="2"/>
    <s v="Flora Colossus"/>
    <s v="-"/>
    <x v="50"/>
    <s v="Marvel Comics"/>
    <s v="-"/>
    <x v="1"/>
    <n v="4"/>
  </r>
  <r>
    <n v="272"/>
    <s v="Galactus"/>
    <x v="0"/>
    <x v="8"/>
    <s v="Cosmic Entity"/>
    <s v="Black"/>
    <x v="51"/>
    <s v="Marvel Comics"/>
    <s v="-"/>
    <x v="2"/>
    <n v="16"/>
  </r>
  <r>
    <n v="255"/>
    <s v="Fin Fang Foom"/>
    <x v="0"/>
    <x v="10"/>
    <s v="Kakarantharaian"/>
    <s v="No Hair"/>
    <x v="52"/>
    <s v="Marvel Comics"/>
    <s v="green"/>
    <x v="1"/>
    <n v="18"/>
  </r>
  <r>
    <n v="4"/>
    <s v="Abraxas"/>
    <x v="0"/>
    <x v="0"/>
    <s v="Cosmic Entity"/>
    <s v="Black"/>
    <x v="53"/>
    <s v="Marvel Comics"/>
    <s v="-"/>
    <x v="0"/>
    <n v="-99"/>
  </r>
  <r>
    <n v="6"/>
    <s v="Adam Monroe"/>
    <x v="0"/>
    <x v="0"/>
    <s v="-"/>
    <s v="Blond"/>
    <x v="53"/>
    <s v="NBC - Heroes"/>
    <s v="-"/>
    <x v="1"/>
    <n v="-99"/>
  </r>
  <r>
    <n v="14"/>
    <s v="Alex Mercer"/>
    <x v="0"/>
    <x v="5"/>
    <s v="Human"/>
    <s v="-"/>
    <x v="53"/>
    <s v="Wildstorm"/>
    <s v="-"/>
    <x v="0"/>
    <n v="-99"/>
  </r>
  <r>
    <n v="15"/>
    <s v="Alex Woolsly"/>
    <x v="0"/>
    <x v="5"/>
    <s v="-"/>
    <s v="-"/>
    <x v="53"/>
    <s v="NBC - Heroes"/>
    <s v="-"/>
    <x v="1"/>
    <n v="-99"/>
  </r>
  <r>
    <n v="18"/>
    <s v="Allan Quatermain"/>
    <x v="0"/>
    <x v="5"/>
    <s v="-"/>
    <s v="-"/>
    <x v="53"/>
    <s v="Wildstorm"/>
    <s v="-"/>
    <x v="1"/>
    <n v="-99"/>
  </r>
  <r>
    <n v="21"/>
    <s v="Ando Masahashi"/>
    <x v="0"/>
    <x v="5"/>
    <s v="-"/>
    <s v="-"/>
    <x v="53"/>
    <s v="NBC - Heroes"/>
    <s v="-"/>
    <x v="1"/>
    <n v="-99"/>
  </r>
  <r>
    <n v="23"/>
    <s v="Angel"/>
    <x v="0"/>
    <x v="5"/>
    <s v="Vampire"/>
    <s v="-"/>
    <x v="53"/>
    <s v="Dark Horse Comics"/>
    <s v="-"/>
    <x v="1"/>
    <n v="-99"/>
  </r>
  <r>
    <n v="26"/>
    <s v="Angela"/>
    <x v="1"/>
    <x v="5"/>
    <s v="-"/>
    <s v="-"/>
    <x v="53"/>
    <s v="Image Comics"/>
    <s v="-"/>
    <x v="0"/>
    <n v="-99"/>
  </r>
  <r>
    <n v="32"/>
    <s v="Anti-Spawn"/>
    <x v="0"/>
    <x v="5"/>
    <s v="-"/>
    <s v="-"/>
    <x v="53"/>
    <s v="Image Comics"/>
    <s v="-"/>
    <x v="0"/>
    <n v="-99"/>
  </r>
  <r>
    <n v="35"/>
    <s v="Aquababy"/>
    <x v="0"/>
    <x v="0"/>
    <s v="-"/>
    <s v="Blond"/>
    <x v="53"/>
    <s v="DC Comics"/>
    <s v="-"/>
    <x v="1"/>
    <n v="-99"/>
  </r>
  <r>
    <n v="45"/>
    <s v="Arsenal"/>
    <x v="0"/>
    <x v="5"/>
    <s v="Human"/>
    <s v="-"/>
    <x v="53"/>
    <s v="DC Comics"/>
    <s v="-"/>
    <x v="1"/>
    <n v="-99"/>
  </r>
  <r>
    <n v="46"/>
    <s v="Astro Boy"/>
    <x v="0"/>
    <x v="4"/>
    <s v="-"/>
    <s v="Black"/>
    <x v="53"/>
    <m/>
    <s v="-"/>
    <x v="1"/>
    <n v="-99"/>
  </r>
  <r>
    <n v="50"/>
    <s v="Atom"/>
    <x v="0"/>
    <x v="5"/>
    <s v="-"/>
    <s v="-"/>
    <x v="53"/>
    <s v="DC Comics"/>
    <s v="-"/>
    <x v="1"/>
    <n v="-99"/>
  </r>
  <r>
    <n v="53"/>
    <s v="Atom III"/>
    <x v="0"/>
    <x v="5"/>
    <s v="-"/>
    <s v="Red"/>
    <x v="53"/>
    <s v="DC Comics"/>
    <s v="-"/>
    <x v="1"/>
    <n v="-99"/>
  </r>
  <r>
    <n v="54"/>
    <s v="Atom IV"/>
    <x v="0"/>
    <x v="4"/>
    <s v="-"/>
    <s v="Black"/>
    <x v="53"/>
    <s v="DC Comics"/>
    <s v="-"/>
    <x v="1"/>
    <n v="72"/>
  </r>
  <r>
    <n v="57"/>
    <s v="Azrael"/>
    <x v="0"/>
    <x v="4"/>
    <s v="Human"/>
    <s v="Black"/>
    <x v="53"/>
    <s v="DC Comics"/>
    <s v="-"/>
    <x v="1"/>
    <n v="-99"/>
  </r>
  <r>
    <n v="58"/>
    <s v="Aztar"/>
    <x v="0"/>
    <x v="5"/>
    <s v="-"/>
    <s v="-"/>
    <x v="53"/>
    <s v="DC Comics"/>
    <s v="-"/>
    <x v="1"/>
    <n v="-99"/>
  </r>
  <r>
    <n v="62"/>
    <s v="Batgirl"/>
    <x v="1"/>
    <x v="5"/>
    <s v="-"/>
    <s v="-"/>
    <x v="53"/>
    <s v="DC Comics"/>
    <s v="-"/>
    <x v="1"/>
    <n v="-99"/>
  </r>
  <r>
    <n v="64"/>
    <s v="Batgirl III"/>
    <x v="1"/>
    <x v="5"/>
    <s v="-"/>
    <s v="-"/>
    <x v="53"/>
    <s v="DC Comics"/>
    <s v="-"/>
    <x v="1"/>
    <n v="-99"/>
  </r>
  <r>
    <n v="66"/>
    <s v="Batgirl V"/>
    <x v="1"/>
    <x v="5"/>
    <s v="-"/>
    <s v="-"/>
    <x v="53"/>
    <s v="DC Comics"/>
    <s v="-"/>
    <x v="1"/>
    <n v="-99"/>
  </r>
  <r>
    <n v="76"/>
    <s v="Beetle"/>
    <x v="0"/>
    <x v="5"/>
    <s v="-"/>
    <s v="-"/>
    <x v="53"/>
    <s v="Marvel Comics"/>
    <s v="-"/>
    <x v="0"/>
    <n v="-99"/>
  </r>
  <r>
    <n v="77"/>
    <s v="Ben 10"/>
    <x v="0"/>
    <x v="5"/>
    <s v="-"/>
    <s v="-"/>
    <x v="53"/>
    <s v="DC Comics"/>
    <s v="-"/>
    <x v="1"/>
    <n v="-99"/>
  </r>
  <r>
    <n v="79"/>
    <s v="Beyonder"/>
    <x v="0"/>
    <x v="5"/>
    <s v="God / Eternal"/>
    <s v="-"/>
    <x v="53"/>
    <s v="Marvel Comics"/>
    <s v="-"/>
    <x v="1"/>
    <n v="-99"/>
  </r>
  <r>
    <n v="81"/>
    <s v="Big Daddy"/>
    <x v="0"/>
    <x v="5"/>
    <s v="-"/>
    <s v="-"/>
    <x v="53"/>
    <s v="Icon Comics"/>
    <s v="-"/>
    <x v="1"/>
    <n v="-99"/>
  </r>
  <r>
    <n v="83"/>
    <s v="Bill Harken"/>
    <x v="0"/>
    <x v="5"/>
    <s v="Alpha"/>
    <s v="-"/>
    <x v="53"/>
    <s v="SyFy"/>
    <s v="-"/>
    <x v="1"/>
    <n v="-99"/>
  </r>
  <r>
    <n v="84"/>
    <s v="Billy Kincaid"/>
    <x v="0"/>
    <x v="5"/>
    <s v="-"/>
    <s v="-"/>
    <x v="53"/>
    <s v="Image Comics"/>
    <s v="-"/>
    <x v="0"/>
    <n v="-99"/>
  </r>
  <r>
    <n v="86"/>
    <s v="Bionic Woman"/>
    <x v="1"/>
    <x v="0"/>
    <s v="Cyborg"/>
    <s v="Black"/>
    <x v="53"/>
    <m/>
    <s v="-"/>
    <x v="1"/>
    <n v="-99"/>
  </r>
  <r>
    <n v="87"/>
    <s v="Bird-Brain"/>
    <x v="2"/>
    <x v="5"/>
    <s v="-"/>
    <s v="-"/>
    <x v="53"/>
    <s v="Marvel Comics"/>
    <s v="-"/>
    <x v="1"/>
    <n v="-99"/>
  </r>
  <r>
    <n v="88"/>
    <s v="Bird-Man"/>
    <x v="0"/>
    <x v="5"/>
    <s v="Human"/>
    <s v="-"/>
    <x v="53"/>
    <s v="Marvel Comics"/>
    <s v="-"/>
    <x v="0"/>
    <n v="-99"/>
  </r>
  <r>
    <n v="89"/>
    <s v="Bird-Man II"/>
    <x v="0"/>
    <x v="5"/>
    <s v="Human"/>
    <s v="-"/>
    <x v="53"/>
    <s v="Marvel Comics"/>
    <s v="-"/>
    <x v="0"/>
    <n v="-99"/>
  </r>
  <r>
    <n v="90"/>
    <s v="Birdman"/>
    <x v="0"/>
    <x v="5"/>
    <s v="God / Eternal"/>
    <s v="-"/>
    <x v="53"/>
    <s v="Hanna-Barbera"/>
    <s v="-"/>
    <x v="1"/>
    <n v="-99"/>
  </r>
  <r>
    <n v="93"/>
    <s v="Black Abbott"/>
    <x v="0"/>
    <x v="10"/>
    <s v="-"/>
    <s v="Black"/>
    <x v="53"/>
    <s v="Marvel Comics"/>
    <s v="-"/>
    <x v="0"/>
    <n v="-99"/>
  </r>
  <r>
    <n v="99"/>
    <s v="Black Flash"/>
    <x v="0"/>
    <x v="5"/>
    <s v="God / Eternal"/>
    <s v="-"/>
    <x v="53"/>
    <s v="DC Comics"/>
    <s v="-"/>
    <x v="2"/>
    <n v="-99"/>
  </r>
  <r>
    <n v="100"/>
    <s v="Black Goliath"/>
    <x v="0"/>
    <x v="5"/>
    <s v="-"/>
    <s v="-"/>
    <x v="53"/>
    <s v="Marvel Comics"/>
    <s v="-"/>
    <x v="1"/>
    <n v="-99"/>
  </r>
  <r>
    <n v="112"/>
    <s v="Blaquesmith"/>
    <x v="2"/>
    <x v="8"/>
    <s v="-"/>
    <s v="No Hair"/>
    <x v="53"/>
    <s v="Marvel Comics"/>
    <s v="-"/>
    <x v="1"/>
    <n v="-99"/>
  </r>
  <r>
    <n v="115"/>
    <s v="Blizzard"/>
    <x v="0"/>
    <x v="5"/>
    <s v="-"/>
    <s v="-"/>
    <x v="53"/>
    <s v="Marvel Comics"/>
    <s v="-"/>
    <x v="0"/>
    <n v="-99"/>
  </r>
  <r>
    <n v="116"/>
    <s v="Blizzard"/>
    <x v="0"/>
    <x v="5"/>
    <s v="-"/>
    <s v="Brown"/>
    <x v="53"/>
    <s v="Marvel Comics"/>
    <s v="-"/>
    <x v="0"/>
    <n v="-99"/>
  </r>
  <r>
    <n v="120"/>
    <s v="Bloodhawk"/>
    <x v="0"/>
    <x v="8"/>
    <s v="Mutant"/>
    <s v="No Hair"/>
    <x v="53"/>
    <s v="Marvel Comics"/>
    <s v="-"/>
    <x v="1"/>
    <n v="-99"/>
  </r>
  <r>
    <n v="122"/>
    <s v="Blue Beetle"/>
    <x v="0"/>
    <x v="0"/>
    <s v="-"/>
    <s v="Brown"/>
    <x v="53"/>
    <s v="DC Comics"/>
    <s v="-"/>
    <x v="1"/>
    <n v="-99"/>
  </r>
  <r>
    <n v="123"/>
    <s v="Blue Beetle"/>
    <x v="0"/>
    <x v="5"/>
    <s v="-"/>
    <s v="-"/>
    <x v="53"/>
    <s v="DC Comics"/>
    <s v="-"/>
    <x v="1"/>
    <n v="-99"/>
  </r>
  <r>
    <n v="125"/>
    <s v="Blue Beetle III"/>
    <x v="0"/>
    <x v="4"/>
    <s v="Human"/>
    <s v="Black"/>
    <x v="53"/>
    <s v="DC Comics"/>
    <s v="-"/>
    <x v="1"/>
    <n v="-99"/>
  </r>
  <r>
    <n v="127"/>
    <s v="Bolt"/>
    <x v="0"/>
    <x v="5"/>
    <s v="-"/>
    <s v="-"/>
    <x v="53"/>
    <s v="Marvel Comics"/>
    <s v="-"/>
    <x v="1"/>
    <n v="-99"/>
  </r>
  <r>
    <n v="128"/>
    <s v="Bomb Queen"/>
    <x v="1"/>
    <x v="5"/>
    <s v="-"/>
    <s v="-"/>
    <x v="53"/>
    <s v="Image Comics"/>
    <s v="-"/>
    <x v="0"/>
    <n v="-99"/>
  </r>
  <r>
    <n v="130"/>
    <s v="Boomer"/>
    <x v="1"/>
    <x v="5"/>
    <s v="-"/>
    <s v="-"/>
    <x v="53"/>
    <s v="Marvel Comics"/>
    <s v="-"/>
    <x v="1"/>
    <n v="-99"/>
  </r>
  <r>
    <n v="132"/>
    <s v="Box"/>
    <x v="0"/>
    <x v="5"/>
    <s v="-"/>
    <s v="-"/>
    <x v="53"/>
    <s v="Marvel Comics"/>
    <s v="-"/>
    <x v="1"/>
    <n v="-99"/>
  </r>
  <r>
    <n v="134"/>
    <s v="Box IV"/>
    <x v="2"/>
    <x v="4"/>
    <s v="-"/>
    <s v="Brown / Black"/>
    <x v="53"/>
    <s v="Marvel Comics"/>
    <s v="-"/>
    <x v="1"/>
    <n v="-99"/>
  </r>
  <r>
    <n v="142"/>
    <s v="Bumbleboy"/>
    <x v="0"/>
    <x v="5"/>
    <s v="-"/>
    <s v="-"/>
    <x v="53"/>
    <s v="Marvel Comics"/>
    <s v="-"/>
    <x v="1"/>
    <n v="-99"/>
  </r>
  <r>
    <n v="143"/>
    <s v="Bushido"/>
    <x v="0"/>
    <x v="5"/>
    <s v="Human"/>
    <s v="-"/>
    <x v="53"/>
    <s v="DC Comics"/>
    <s v="-"/>
    <x v="1"/>
    <n v="-99"/>
  </r>
  <r>
    <n v="146"/>
    <s v="Cameron Hicks"/>
    <x v="0"/>
    <x v="5"/>
    <s v="Alpha"/>
    <s v="-"/>
    <x v="53"/>
    <s v="SyFy"/>
    <s v="-"/>
    <x v="1"/>
    <n v="-99"/>
  </r>
  <r>
    <n v="151"/>
    <s v="Captain Cold"/>
    <x v="0"/>
    <x v="4"/>
    <s v="Human"/>
    <s v="Brown"/>
    <x v="53"/>
    <s v="DC Comics"/>
    <s v="-"/>
    <x v="2"/>
    <n v="-99"/>
  </r>
  <r>
    <n v="153"/>
    <s v="Captain Hindsight"/>
    <x v="0"/>
    <x v="5"/>
    <s v="Human"/>
    <s v="Black"/>
    <x v="53"/>
    <s v="South Park"/>
    <s v="-"/>
    <x v="1"/>
    <n v="-99"/>
  </r>
  <r>
    <n v="158"/>
    <s v="Captain Midnight"/>
    <x v="0"/>
    <x v="5"/>
    <s v="Human"/>
    <s v="-"/>
    <x v="53"/>
    <s v="Dark Horse Comics"/>
    <s v="-"/>
    <x v="1"/>
    <n v="-99"/>
  </r>
  <r>
    <n v="159"/>
    <s v="Captain Planet"/>
    <x v="0"/>
    <x v="10"/>
    <s v="God / Eternal"/>
    <s v="Green"/>
    <x v="53"/>
    <s v="Marvel Comics"/>
    <s v="-"/>
    <x v="1"/>
    <n v="-99"/>
  </r>
  <r>
    <n v="160"/>
    <s v="Captain Universe"/>
    <x v="2"/>
    <x v="5"/>
    <s v="God / Eternal"/>
    <s v="-"/>
    <x v="53"/>
    <s v="Marvel Comics"/>
    <s v="-"/>
    <x v="1"/>
    <n v="-99"/>
  </r>
  <r>
    <n v="163"/>
    <s v="Cat II"/>
    <x v="1"/>
    <x v="5"/>
    <s v="-"/>
    <s v="-"/>
    <x v="53"/>
    <s v="Marvel Comics"/>
    <s v="-"/>
    <x v="1"/>
    <n v="-99"/>
  </r>
  <r>
    <n v="167"/>
    <s v="Cerebra"/>
    <x v="1"/>
    <x v="5"/>
    <s v="Mutant"/>
    <s v="-"/>
    <x v="53"/>
    <s v="Marvel Comics"/>
    <s v="-"/>
    <x v="1"/>
    <n v="-99"/>
  </r>
  <r>
    <n v="169"/>
    <s v="Chameleon"/>
    <x v="0"/>
    <x v="5"/>
    <s v="-"/>
    <s v="-"/>
    <x v="53"/>
    <s v="DC Comics"/>
    <s v="-"/>
    <x v="0"/>
    <n v="-99"/>
  </r>
  <r>
    <n v="177"/>
    <s v="Claire Bennet"/>
    <x v="1"/>
    <x v="0"/>
    <s v="-"/>
    <s v="Blond"/>
    <x v="53"/>
    <s v="NBC - Heroes"/>
    <s v="-"/>
    <x v="1"/>
    <n v="-99"/>
  </r>
  <r>
    <n v="178"/>
    <s v="Clea"/>
    <x v="2"/>
    <x v="5"/>
    <s v="-"/>
    <s v="White"/>
    <x v="53"/>
    <s v="Marvel Comics"/>
    <s v="-"/>
    <x v="1"/>
    <n v="-99"/>
  </r>
  <r>
    <n v="181"/>
    <s v="Cogliostro"/>
    <x v="0"/>
    <x v="5"/>
    <s v="-"/>
    <s v="-"/>
    <x v="53"/>
    <s v="Image Comics"/>
    <s v="-"/>
    <x v="0"/>
    <n v="-99"/>
  </r>
  <r>
    <n v="182"/>
    <s v="Colin Wagner"/>
    <x v="0"/>
    <x v="18"/>
    <s v="-"/>
    <s v="Brown"/>
    <x v="53"/>
    <s v="HarperCollins"/>
    <s v="-"/>
    <x v="1"/>
    <n v="-99"/>
  </r>
  <r>
    <n v="183"/>
    <s v="Colossal Boy"/>
    <x v="0"/>
    <x v="5"/>
    <s v="-"/>
    <s v="-"/>
    <x v="53"/>
    <s v="DC Comics"/>
    <s v="-"/>
    <x v="1"/>
    <n v="-99"/>
  </r>
  <r>
    <n v="188"/>
    <s v="Crimson Crusader"/>
    <x v="0"/>
    <x v="0"/>
    <s v="-"/>
    <s v="Strawberry Blond"/>
    <x v="53"/>
    <s v="Marvel Comics"/>
    <s v="-"/>
    <x v="1"/>
    <n v="-99"/>
  </r>
  <r>
    <n v="191"/>
    <s v="Curse"/>
    <x v="0"/>
    <x v="5"/>
    <s v="-"/>
    <s v="-"/>
    <x v="53"/>
    <s v="Image Comics"/>
    <s v="-"/>
    <x v="0"/>
    <n v="-99"/>
  </r>
  <r>
    <n v="192"/>
    <s v="Cy-Gor"/>
    <x v="0"/>
    <x v="5"/>
    <s v="-"/>
    <s v="-"/>
    <x v="53"/>
    <s v="Image Comics"/>
    <s v="-"/>
    <x v="0"/>
    <n v="-99"/>
  </r>
  <r>
    <n v="194"/>
    <s v="Cyborg Superman"/>
    <x v="0"/>
    <x v="0"/>
    <s v="Cyborg"/>
    <s v="Black"/>
    <x v="53"/>
    <s v="DC Comics"/>
    <s v="-"/>
    <x v="0"/>
    <n v="-99"/>
  </r>
  <r>
    <n v="198"/>
    <s v="Danny Cooper"/>
    <x v="0"/>
    <x v="4"/>
    <s v="-"/>
    <s v="Blond"/>
    <x v="53"/>
    <s v="HarperCollins"/>
    <s v="-"/>
    <x v="1"/>
    <n v="-99"/>
  </r>
  <r>
    <n v="199"/>
    <s v="Daphne Powell"/>
    <x v="1"/>
    <x v="5"/>
    <s v="-"/>
    <s v="-"/>
    <x v="53"/>
    <s v="ABC Studios"/>
    <s v="-"/>
    <x v="1"/>
    <n v="-99"/>
  </r>
  <r>
    <n v="202"/>
    <s v="Darkman"/>
    <x v="0"/>
    <x v="5"/>
    <s v="-"/>
    <s v="-"/>
    <x v="53"/>
    <s v="Universal Studios"/>
    <s v="-"/>
    <x v="1"/>
    <n v="-99"/>
  </r>
  <r>
    <n v="204"/>
    <s v="Darkside"/>
    <x v="2"/>
    <x v="5"/>
    <s v="-"/>
    <s v="-"/>
    <x v="53"/>
    <m/>
    <s v="-"/>
    <x v="0"/>
    <n v="-99"/>
  </r>
  <r>
    <n v="209"/>
    <s v="Data"/>
    <x v="0"/>
    <x v="2"/>
    <s v="Android"/>
    <s v="Brown"/>
    <x v="53"/>
    <s v="Star Trek"/>
    <s v="-"/>
    <x v="1"/>
    <n v="-99"/>
  </r>
  <r>
    <n v="219"/>
    <s v="DL Hawkins"/>
    <x v="0"/>
    <x v="5"/>
    <s v="-"/>
    <s v="-"/>
    <x v="53"/>
    <s v="NBC - Heroes"/>
    <s v="-"/>
    <x v="1"/>
    <n v="-99"/>
  </r>
  <r>
    <n v="227"/>
    <s v="Donatello"/>
    <x v="0"/>
    <x v="3"/>
    <s v="Mutant"/>
    <s v="No Hair"/>
    <x v="53"/>
    <s v="IDW Publishing"/>
    <s v="green"/>
    <x v="1"/>
    <n v="-99"/>
  </r>
  <r>
    <n v="232"/>
    <s v="Dr Manhattan"/>
    <x v="0"/>
    <x v="1"/>
    <s v="Human / Cosmic"/>
    <s v="No Hair"/>
    <x v="53"/>
    <s v="DC Comics"/>
    <s v="blue"/>
    <x v="1"/>
    <n v="-99"/>
  </r>
  <r>
    <n v="234"/>
    <s v="Ego"/>
    <x v="2"/>
    <x v="5"/>
    <s v="-"/>
    <s v="-"/>
    <x v="53"/>
    <s v="Marvel Comics"/>
    <s v="-"/>
    <x v="0"/>
    <n v="-99"/>
  </r>
  <r>
    <n v="238"/>
    <s v="Elle Bishop"/>
    <x v="1"/>
    <x v="0"/>
    <s v="-"/>
    <s v="Blond"/>
    <x v="53"/>
    <s v="NBC - Heroes"/>
    <s v="-"/>
    <x v="0"/>
    <n v="-99"/>
  </r>
  <r>
    <n v="242"/>
    <s v="Energy"/>
    <x v="1"/>
    <x v="5"/>
    <s v="-"/>
    <s v="-"/>
    <x v="53"/>
    <s v="HarperCollins"/>
    <s v="-"/>
    <x v="1"/>
    <n v="-99"/>
  </r>
  <r>
    <n v="243"/>
    <s v="ERG-1"/>
    <x v="0"/>
    <x v="5"/>
    <s v="-"/>
    <s v="-"/>
    <x v="53"/>
    <s v="DC Comics"/>
    <s v="-"/>
    <x v="1"/>
    <n v="-99"/>
  </r>
  <r>
    <n v="251"/>
    <s v="Fallen One II"/>
    <x v="0"/>
    <x v="8"/>
    <s v="-"/>
    <s v="Blue"/>
    <x v="53"/>
    <s v="Marvel Comics"/>
    <s v="-"/>
    <x v="0"/>
    <n v="-99"/>
  </r>
  <r>
    <n v="252"/>
    <s v="Faora"/>
    <x v="1"/>
    <x v="5"/>
    <s v="Kryptonian"/>
    <s v="-"/>
    <x v="53"/>
    <s v="DC Comics"/>
    <s v="-"/>
    <x v="0"/>
    <n v="-99"/>
  </r>
  <r>
    <n v="254"/>
    <s v="Fighting Spirit"/>
    <x v="1"/>
    <x v="5"/>
    <s v="-"/>
    <s v="Red"/>
    <x v="53"/>
    <s v="DC Comics"/>
    <s v="-"/>
    <x v="1"/>
    <n v="-99"/>
  </r>
  <r>
    <n v="259"/>
    <s v="Firestorm"/>
    <x v="0"/>
    <x v="4"/>
    <s v="-"/>
    <s v="Black"/>
    <x v="53"/>
    <s v="DC Comics"/>
    <s v="-"/>
    <x v="1"/>
    <n v="-99"/>
  </r>
  <r>
    <n v="261"/>
    <s v="Fixer"/>
    <x v="2"/>
    <x v="10"/>
    <s v="-"/>
    <s v="No Hair"/>
    <x v="53"/>
    <s v="Marvel Comics"/>
    <s v="-"/>
    <x v="0"/>
    <n v="-99"/>
  </r>
  <r>
    <n v="263"/>
    <s v="Flash Gordon"/>
    <x v="0"/>
    <x v="5"/>
    <s v="-"/>
    <s v="-"/>
    <x v="53"/>
    <m/>
    <s v="-"/>
    <x v="1"/>
    <n v="-99"/>
  </r>
  <r>
    <n v="275"/>
    <s v="Garbage Man"/>
    <x v="0"/>
    <x v="5"/>
    <s v="Mutant"/>
    <s v="-"/>
    <x v="53"/>
    <s v="DC Comics"/>
    <s v="-"/>
    <x v="1"/>
    <n v="-99"/>
  </r>
  <r>
    <n v="276"/>
    <s v="Gary Bell"/>
    <x v="0"/>
    <x v="5"/>
    <s v="Alpha"/>
    <s v="-"/>
    <x v="53"/>
    <s v="SyFy"/>
    <s v="-"/>
    <x v="1"/>
    <n v="-99"/>
  </r>
  <r>
    <n v="277"/>
    <s v="General Zod"/>
    <x v="0"/>
    <x v="8"/>
    <s v="Kryptonian"/>
    <s v="Black"/>
    <x v="53"/>
    <s v="DC Comics"/>
    <s v="-"/>
    <x v="0"/>
    <n v="-99"/>
  </r>
  <r>
    <n v="280"/>
    <s v="Ghost Rider II"/>
    <x v="2"/>
    <x v="5"/>
    <s v="-"/>
    <s v="-"/>
    <x v="53"/>
    <s v="Marvel Comics"/>
    <s v="-"/>
    <x v="1"/>
    <n v="-99"/>
  </r>
  <r>
    <n v="281"/>
    <s v="Giant-Man"/>
    <x v="0"/>
    <x v="5"/>
    <s v="Human"/>
    <s v="-"/>
    <x v="53"/>
    <s v="Marvel Comics"/>
    <s v="-"/>
    <x v="1"/>
    <n v="-99"/>
  </r>
  <r>
    <n v="282"/>
    <s v="Giant-Man II"/>
    <x v="0"/>
    <x v="5"/>
    <s v="-"/>
    <s v="-"/>
    <x v="53"/>
    <s v="Marvel Comics"/>
    <s v="-"/>
    <x v="1"/>
    <n v="-99"/>
  </r>
  <r>
    <n v="287"/>
    <s v="Gog"/>
    <x v="0"/>
    <x v="5"/>
    <s v="-"/>
    <s v="-"/>
    <x v="53"/>
    <s v="DC Comics"/>
    <s v="-"/>
    <x v="0"/>
    <n v="-99"/>
  </r>
  <r>
    <n v="289"/>
    <s v="Goliath"/>
    <x v="0"/>
    <x v="5"/>
    <s v="-"/>
    <s v="-"/>
    <x v="53"/>
    <s v="Marvel Comics"/>
    <s v="-"/>
    <x v="1"/>
    <n v="-99"/>
  </r>
  <r>
    <n v="290"/>
    <s v="Goliath"/>
    <x v="0"/>
    <x v="5"/>
    <s v="Human"/>
    <s v="-"/>
    <x v="53"/>
    <s v="Marvel Comics"/>
    <s v="-"/>
    <x v="1"/>
    <n v="-99"/>
  </r>
  <r>
    <n v="291"/>
    <s v="Goliath"/>
    <x v="0"/>
    <x v="5"/>
    <s v="Human"/>
    <s v="-"/>
    <x v="53"/>
    <s v="Marvel Comics"/>
    <s v="-"/>
    <x v="1"/>
    <n v="-99"/>
  </r>
  <r>
    <n v="303"/>
    <s v="Guardian"/>
    <x v="0"/>
    <x v="4"/>
    <s v="Human"/>
    <s v="Black"/>
    <x v="53"/>
    <s v="Marvel Comics"/>
    <s v="-"/>
    <x v="1"/>
    <n v="-99"/>
  </r>
  <r>
    <n v="309"/>
    <s v="Harry Potter"/>
    <x v="0"/>
    <x v="3"/>
    <s v="Human"/>
    <s v="Black"/>
    <x v="53"/>
    <s v="J. K. Rowling"/>
    <s v="-"/>
    <x v="1"/>
    <n v="-99"/>
  </r>
  <r>
    <n v="317"/>
    <s v="Hawkwoman II"/>
    <x v="1"/>
    <x v="5"/>
    <s v="-"/>
    <s v="-"/>
    <x v="53"/>
    <s v="DC Comics"/>
    <s v="-"/>
    <x v="1"/>
    <n v="-99"/>
  </r>
  <r>
    <n v="325"/>
    <s v="Hiro Nakamura"/>
    <x v="0"/>
    <x v="5"/>
    <s v="-"/>
    <s v="-"/>
    <x v="53"/>
    <s v="NBC - Heroes"/>
    <s v="-"/>
    <x v="1"/>
    <n v="-99"/>
  </r>
  <r>
    <n v="326"/>
    <s v="Hit-Girl"/>
    <x v="1"/>
    <x v="5"/>
    <s v="Human"/>
    <s v="-"/>
    <x v="53"/>
    <s v="Icon Comics"/>
    <s v="-"/>
    <x v="1"/>
    <n v="-99"/>
  </r>
  <r>
    <n v="341"/>
    <s v="Indigo"/>
    <x v="1"/>
    <x v="5"/>
    <s v="Alien"/>
    <s v="Purple"/>
    <x v="53"/>
    <s v="DC Comics"/>
    <s v="-"/>
    <x v="2"/>
    <n v="-99"/>
  </r>
  <r>
    <n v="346"/>
    <s v="Iron Monger"/>
    <x v="0"/>
    <x v="0"/>
    <s v="-"/>
    <s v="No Hair"/>
    <x v="53"/>
    <s v="Marvel Comics"/>
    <s v="-"/>
    <x v="0"/>
    <n v="2"/>
  </r>
  <r>
    <n v="347"/>
    <s v="Isis"/>
    <x v="1"/>
    <x v="5"/>
    <s v="-"/>
    <s v="-"/>
    <x v="53"/>
    <s v="DC Comics"/>
    <s v="-"/>
    <x v="1"/>
    <n v="-99"/>
  </r>
  <r>
    <n v="348"/>
    <s v="Jack Bauer"/>
    <x v="0"/>
    <x v="5"/>
    <s v="-"/>
    <s v="-"/>
    <x v="53"/>
    <m/>
    <s v="-"/>
    <x v="1"/>
    <n v="-99"/>
  </r>
  <r>
    <n v="354"/>
    <s v="Jason Bourne"/>
    <x v="0"/>
    <x v="5"/>
    <s v="Human"/>
    <s v="-"/>
    <x v="53"/>
    <m/>
    <s v="-"/>
    <x v="1"/>
    <n v="-99"/>
  </r>
  <r>
    <n v="356"/>
    <s v="Jean-Luc Picard"/>
    <x v="0"/>
    <x v="5"/>
    <s v="Human"/>
    <s v="-"/>
    <x v="53"/>
    <s v="Star Trek"/>
    <s v="-"/>
    <x v="1"/>
    <n v="-99"/>
  </r>
  <r>
    <n v="358"/>
    <s v="Jesse Quick"/>
    <x v="1"/>
    <x v="5"/>
    <s v="Human"/>
    <s v="-"/>
    <x v="53"/>
    <s v="DC Comics"/>
    <s v="-"/>
    <x v="1"/>
    <n v="-99"/>
  </r>
  <r>
    <n v="359"/>
    <s v="Jessica Cruz"/>
    <x v="1"/>
    <x v="3"/>
    <s v="Human"/>
    <s v="Brown"/>
    <x v="53"/>
    <s v="DC Comics"/>
    <s v="-"/>
    <x v="1"/>
    <n v="-99"/>
  </r>
  <r>
    <n v="361"/>
    <s v="Jessica Sanders"/>
    <x v="1"/>
    <x v="5"/>
    <s v="-"/>
    <s v="-"/>
    <x v="53"/>
    <s v="NBC - Heroes"/>
    <s v="-"/>
    <x v="1"/>
    <n v="-99"/>
  </r>
  <r>
    <n v="363"/>
    <s v="Jim Powell"/>
    <x v="0"/>
    <x v="5"/>
    <s v="-"/>
    <s v="-"/>
    <x v="53"/>
    <s v="ABC Studios"/>
    <s v="-"/>
    <x v="1"/>
    <n v="-99"/>
  </r>
  <r>
    <n v="364"/>
    <s v="JJ Powell"/>
    <x v="0"/>
    <x v="5"/>
    <s v="-"/>
    <s v="-"/>
    <x v="53"/>
    <s v="ABC Studios"/>
    <s v="-"/>
    <x v="1"/>
    <n v="-99"/>
  </r>
  <r>
    <n v="365"/>
    <s v="Johann Krauss"/>
    <x v="0"/>
    <x v="5"/>
    <s v="-"/>
    <s v="-"/>
    <x v="53"/>
    <s v="Dark Horse Comics"/>
    <s v="-"/>
    <x v="1"/>
    <n v="-99"/>
  </r>
  <r>
    <n v="374"/>
    <s v="Junkpile"/>
    <x v="0"/>
    <x v="5"/>
    <s v="Mutant"/>
    <s v="-"/>
    <x v="53"/>
    <s v="Marvel Comics"/>
    <s v="-"/>
    <x v="0"/>
    <n v="-99"/>
  </r>
  <r>
    <n v="376"/>
    <s v="Jyn Erso"/>
    <x v="1"/>
    <x v="3"/>
    <s v="Human"/>
    <s v="Brown"/>
    <x v="53"/>
    <s v="George Lucas"/>
    <s v="-"/>
    <x v="1"/>
    <n v="-99"/>
  </r>
  <r>
    <n v="380"/>
    <s v="Kathryn Janeway"/>
    <x v="1"/>
    <x v="5"/>
    <s v="Human"/>
    <s v="-"/>
    <x v="53"/>
    <s v="Star Trek"/>
    <s v="-"/>
    <x v="1"/>
    <n v="-99"/>
  </r>
  <r>
    <n v="381"/>
    <s v="Katniss Everdeen"/>
    <x v="1"/>
    <x v="5"/>
    <s v="Human"/>
    <s v="-"/>
    <x v="53"/>
    <m/>
    <s v="-"/>
    <x v="1"/>
    <n v="-99"/>
  </r>
  <r>
    <n v="382"/>
    <s v="Kevin 11"/>
    <x v="0"/>
    <x v="5"/>
    <s v="Human"/>
    <s v="Black"/>
    <x v="53"/>
    <s v="DC Comics"/>
    <s v="-"/>
    <x v="1"/>
    <n v="-99"/>
  </r>
  <r>
    <n v="383"/>
    <s v="Kick-Ass"/>
    <x v="0"/>
    <x v="0"/>
    <s v="Human"/>
    <s v="Blond"/>
    <x v="53"/>
    <s v="Icon Comics"/>
    <s v="-"/>
    <x v="1"/>
    <n v="-99"/>
  </r>
  <r>
    <n v="384"/>
    <s v="Kid Flash"/>
    <x v="0"/>
    <x v="3"/>
    <s v="Human"/>
    <s v="Red"/>
    <x v="53"/>
    <s v="DC Comics"/>
    <s v="-"/>
    <x v="1"/>
    <n v="-99"/>
  </r>
  <r>
    <n v="385"/>
    <s v="Kid Flash II"/>
    <x v="0"/>
    <x v="5"/>
    <s v="-"/>
    <s v="-"/>
    <x v="53"/>
    <s v="DC Comics"/>
    <s v="-"/>
    <x v="1"/>
    <n v="-99"/>
  </r>
  <r>
    <n v="387"/>
    <s v="Killer Frost"/>
    <x v="1"/>
    <x v="0"/>
    <s v="Human"/>
    <s v="Blond"/>
    <x v="53"/>
    <s v="DC Comics"/>
    <s v="blue"/>
    <x v="0"/>
    <n v="-99"/>
  </r>
  <r>
    <n v="390"/>
    <s v="King Shark"/>
    <x v="0"/>
    <x v="8"/>
    <s v="Animal"/>
    <s v="No Hair"/>
    <x v="53"/>
    <s v="DC Comics"/>
    <s v="-"/>
    <x v="0"/>
    <n v="-99"/>
  </r>
  <r>
    <n v="393"/>
    <s v="Kool-Aid Man"/>
    <x v="0"/>
    <x v="8"/>
    <s v="-"/>
    <s v="No Hair"/>
    <x v="53"/>
    <m/>
    <s v="red"/>
    <x v="1"/>
    <n v="-99"/>
  </r>
  <r>
    <n v="398"/>
    <s v="Kylo Ren"/>
    <x v="0"/>
    <x v="5"/>
    <s v="Human"/>
    <s v="-"/>
    <x v="53"/>
    <s v="George Lucas"/>
    <s v="-"/>
    <x v="0"/>
    <n v="-99"/>
  </r>
  <r>
    <n v="399"/>
    <s v="Lady Bullseye"/>
    <x v="1"/>
    <x v="5"/>
    <s v="-"/>
    <s v="Black"/>
    <x v="53"/>
    <s v="Marvel Comics"/>
    <s v="-"/>
    <x v="0"/>
    <n v="-99"/>
  </r>
  <r>
    <n v="402"/>
    <s v="Leech"/>
    <x v="0"/>
    <x v="5"/>
    <s v="-"/>
    <s v="-"/>
    <x v="53"/>
    <s v="Marvel Comics"/>
    <s v="-"/>
    <x v="1"/>
    <n v="-99"/>
  </r>
  <r>
    <n v="404"/>
    <s v="Leonardo"/>
    <x v="0"/>
    <x v="0"/>
    <s v="Mutant"/>
    <s v="No Hair"/>
    <x v="53"/>
    <s v="IDW Publishing"/>
    <s v="green"/>
    <x v="1"/>
    <n v="-99"/>
  </r>
  <r>
    <n v="410"/>
    <s v="Living Tribunal"/>
    <x v="2"/>
    <x v="0"/>
    <s v="Cosmic Entity"/>
    <s v="No Hair"/>
    <x v="53"/>
    <s v="Marvel Comics"/>
    <s v="gold"/>
    <x v="2"/>
    <n v="-99"/>
  </r>
  <r>
    <n v="411"/>
    <s v="Liz Sherman"/>
    <x v="1"/>
    <x v="5"/>
    <s v="-"/>
    <s v="-"/>
    <x v="53"/>
    <s v="Dark Horse Comics"/>
    <s v="-"/>
    <x v="1"/>
    <n v="-99"/>
  </r>
  <r>
    <n v="417"/>
    <s v="Luke Campbell"/>
    <x v="0"/>
    <x v="5"/>
    <s v="-"/>
    <s v="-"/>
    <x v="53"/>
    <s v="NBC - Heroes"/>
    <s v="-"/>
    <x v="0"/>
    <n v="-99"/>
  </r>
  <r>
    <n v="419"/>
    <s v="Luna"/>
    <x v="1"/>
    <x v="5"/>
    <s v="Human"/>
    <s v="-"/>
    <x v="53"/>
    <s v="Marvel Comics"/>
    <s v="-"/>
    <x v="1"/>
    <n v="-99"/>
  </r>
  <r>
    <n v="420"/>
    <s v="Lyja"/>
    <x v="1"/>
    <x v="3"/>
    <s v="-"/>
    <s v="Green"/>
    <x v="53"/>
    <s v="Marvel Comics"/>
    <s v="-"/>
    <x v="1"/>
    <n v="-99"/>
  </r>
  <r>
    <n v="424"/>
    <s v="Magog"/>
    <x v="0"/>
    <x v="0"/>
    <s v="-"/>
    <s v="Blond"/>
    <x v="53"/>
    <s v="DC Comics"/>
    <s v="-"/>
    <x v="1"/>
    <n v="-99"/>
  </r>
  <r>
    <n v="426"/>
    <s v="Man of Miracles"/>
    <x v="2"/>
    <x v="0"/>
    <s v="God / Eternal"/>
    <s v="Silver"/>
    <x v="53"/>
    <s v="Image Comics"/>
    <s v="-"/>
    <x v="3"/>
    <n v="-99"/>
  </r>
  <r>
    <n v="427"/>
    <s v="Man-Bat"/>
    <x v="0"/>
    <x v="4"/>
    <s v="Human"/>
    <s v="Brown"/>
    <x v="53"/>
    <s v="DC Comics"/>
    <s v="-"/>
    <x v="2"/>
    <n v="-99"/>
  </r>
  <r>
    <n v="436"/>
    <s v="Match"/>
    <x v="0"/>
    <x v="8"/>
    <s v="-"/>
    <s v="Black"/>
    <x v="53"/>
    <s v="DC Comics"/>
    <s v="-"/>
    <x v="0"/>
    <n v="-99"/>
  </r>
  <r>
    <n v="437"/>
    <s v="Matt Parkman"/>
    <x v="0"/>
    <x v="5"/>
    <s v="-"/>
    <s v="-"/>
    <x v="53"/>
    <s v="NBC - Heroes"/>
    <s v="-"/>
    <x v="1"/>
    <n v="-99"/>
  </r>
  <r>
    <n v="440"/>
    <s v="Maya Herrera"/>
    <x v="1"/>
    <x v="5"/>
    <s v="-"/>
    <s v="-"/>
    <x v="53"/>
    <s v="NBC - Heroes"/>
    <s v="-"/>
    <x v="1"/>
    <n v="-99"/>
  </r>
  <r>
    <n v="447"/>
    <s v="Meteorite"/>
    <x v="1"/>
    <x v="5"/>
    <s v="-"/>
    <s v="-"/>
    <x v="53"/>
    <s v="Marvel Comics"/>
    <s v="-"/>
    <x v="1"/>
    <n v="-99"/>
  </r>
  <r>
    <n v="449"/>
    <s v="Micah Sanders"/>
    <x v="0"/>
    <x v="4"/>
    <s v="-"/>
    <s v="Black"/>
    <x v="53"/>
    <s v="NBC - Heroes"/>
    <s v="-"/>
    <x v="1"/>
    <n v="-99"/>
  </r>
  <r>
    <n v="450"/>
    <s v="Michelangelo"/>
    <x v="0"/>
    <x v="0"/>
    <s v="Mutant"/>
    <s v="-"/>
    <x v="53"/>
    <s v="IDW Publishing"/>
    <s v="green"/>
    <x v="1"/>
    <n v="-99"/>
  </r>
  <r>
    <n v="453"/>
    <s v="Minna Murray"/>
    <x v="1"/>
    <x v="5"/>
    <s v="-"/>
    <s v="-"/>
    <x v="53"/>
    <s v="Wildstorm"/>
    <s v="-"/>
    <x v="1"/>
    <n v="-99"/>
  </r>
  <r>
    <n v="454"/>
    <s v="Misfit"/>
    <x v="1"/>
    <x v="0"/>
    <s v="-"/>
    <s v="Red"/>
    <x v="53"/>
    <s v="DC Comics"/>
    <s v="-"/>
    <x v="1"/>
    <n v="-99"/>
  </r>
  <r>
    <n v="458"/>
    <s v="Mister Knife"/>
    <x v="0"/>
    <x v="0"/>
    <s v="Spartoi"/>
    <s v="Brown"/>
    <x v="53"/>
    <s v="Marvel Comics"/>
    <s v="-"/>
    <x v="0"/>
    <n v="-99"/>
  </r>
  <r>
    <n v="459"/>
    <s v="Mister Mxyzptlk"/>
    <x v="0"/>
    <x v="5"/>
    <s v="God / Eternal"/>
    <s v="-"/>
    <x v="53"/>
    <s v="DC Comics"/>
    <s v="-"/>
    <x v="0"/>
    <n v="-99"/>
  </r>
  <r>
    <n v="461"/>
    <s v="Mister Zsasz"/>
    <x v="0"/>
    <x v="0"/>
    <s v="Human"/>
    <s v="Blond"/>
    <x v="53"/>
    <s v="DC Comics"/>
    <s v="-"/>
    <x v="0"/>
    <n v="-99"/>
  </r>
  <r>
    <n v="464"/>
    <s v="Mogo"/>
    <x v="0"/>
    <x v="5"/>
    <s v="Planet"/>
    <s v="-"/>
    <x v="53"/>
    <s v="DC Comics"/>
    <s v="-"/>
    <x v="1"/>
    <n v="-99"/>
  </r>
  <r>
    <n v="465"/>
    <s v="Mohinder Suresh"/>
    <x v="0"/>
    <x v="5"/>
    <s v="-"/>
    <s v="-"/>
    <x v="53"/>
    <s v="NBC - Heroes"/>
    <s v="-"/>
    <x v="1"/>
    <n v="-99"/>
  </r>
  <r>
    <n v="466"/>
    <s v="Moloch"/>
    <x v="0"/>
    <x v="5"/>
    <s v="-"/>
    <s v="-"/>
    <x v="53"/>
    <s v="DC Comics"/>
    <s v="-"/>
    <x v="0"/>
    <n v="-99"/>
  </r>
  <r>
    <n v="469"/>
    <s v="Monica Dawson"/>
    <x v="1"/>
    <x v="5"/>
    <s v="-"/>
    <s v="-"/>
    <x v="53"/>
    <s v="NBC - Heroes"/>
    <s v="-"/>
    <x v="1"/>
    <n v="-99"/>
  </r>
  <r>
    <n v="481"/>
    <s v="Namor"/>
    <x v="0"/>
    <x v="5"/>
    <s v="-"/>
    <s v="-"/>
    <x v="53"/>
    <s v="Marvel Comics"/>
    <s v="-"/>
    <x v="1"/>
    <n v="-99"/>
  </r>
  <r>
    <n v="486"/>
    <s v="Nathan Petrelli"/>
    <x v="0"/>
    <x v="4"/>
    <s v="-"/>
    <s v="-"/>
    <x v="53"/>
    <s v="NBC - Heroes"/>
    <s v="-"/>
    <x v="1"/>
    <n v="-99"/>
  </r>
  <r>
    <n v="488"/>
    <s v="Negasonic Teenage Warhead"/>
    <x v="1"/>
    <x v="8"/>
    <s v="Mutant"/>
    <s v="Black"/>
    <x v="53"/>
    <s v="Marvel Comics"/>
    <s v="-"/>
    <x v="1"/>
    <n v="-99"/>
  </r>
  <r>
    <n v="492"/>
    <s v="Niki Sanders"/>
    <x v="1"/>
    <x v="0"/>
    <s v="-"/>
    <s v="Blond"/>
    <x v="53"/>
    <s v="NBC - Heroes"/>
    <s v="-"/>
    <x v="1"/>
    <n v="-99"/>
  </r>
  <r>
    <n v="493"/>
    <s v="Nina Theroux"/>
    <x v="1"/>
    <x v="5"/>
    <s v="Alpha"/>
    <s v="-"/>
    <x v="53"/>
    <s v="SyFy"/>
    <s v="-"/>
    <x v="1"/>
    <n v="-99"/>
  </r>
  <r>
    <n v="494"/>
    <s v="Nite Owl II"/>
    <x v="0"/>
    <x v="5"/>
    <s v="-"/>
    <s v="-"/>
    <x v="53"/>
    <s v="DC Comics"/>
    <s v="-"/>
    <x v="1"/>
    <n v="-99"/>
  </r>
  <r>
    <n v="499"/>
    <s v="Offspring"/>
    <x v="0"/>
    <x v="5"/>
    <s v="-"/>
    <s v="-"/>
    <x v="53"/>
    <s v="DC Comics"/>
    <s v="-"/>
    <x v="1"/>
    <n v="-99"/>
  </r>
  <r>
    <n v="503"/>
    <s v="One-Above-All"/>
    <x v="2"/>
    <x v="5"/>
    <s v="Cosmic Entity"/>
    <s v="-"/>
    <x v="53"/>
    <s v="Marvel Comics"/>
    <s v="-"/>
    <x v="2"/>
    <n v="-99"/>
  </r>
  <r>
    <n v="506"/>
    <s v="Osiris"/>
    <x v="0"/>
    <x v="4"/>
    <s v="-"/>
    <s v="Brown"/>
    <x v="53"/>
    <s v="DC Comics"/>
    <s v="-"/>
    <x v="1"/>
    <n v="-99"/>
  </r>
  <r>
    <n v="507"/>
    <s v="Overtkill"/>
    <x v="0"/>
    <x v="5"/>
    <s v="-"/>
    <s v="-"/>
    <x v="53"/>
    <s v="Image Comics"/>
    <s v="-"/>
    <x v="0"/>
    <n v="-99"/>
  </r>
  <r>
    <n v="508"/>
    <s v="Ozymandias"/>
    <x v="0"/>
    <x v="0"/>
    <s v="Human"/>
    <s v="Blond"/>
    <x v="53"/>
    <s v="DC Comics"/>
    <s v="-"/>
    <x v="0"/>
    <n v="-99"/>
  </r>
  <r>
    <n v="509"/>
    <s v="Parademon"/>
    <x v="2"/>
    <x v="5"/>
    <s v="Parademon"/>
    <s v="-"/>
    <x v="53"/>
    <s v="DC Comics"/>
    <s v="-"/>
    <x v="0"/>
    <n v="-99"/>
  </r>
  <r>
    <n v="511"/>
    <s v="Penance"/>
    <x v="2"/>
    <x v="5"/>
    <s v="-"/>
    <s v="-"/>
    <x v="53"/>
    <s v="Marvel Comics"/>
    <s v="-"/>
    <x v="1"/>
    <n v="-99"/>
  </r>
  <r>
    <n v="512"/>
    <s v="Penance I"/>
    <x v="1"/>
    <x v="5"/>
    <s v="-"/>
    <s v="-"/>
    <x v="53"/>
    <s v="Marvel Comics"/>
    <s v="-"/>
    <x v="1"/>
    <n v="-99"/>
  </r>
  <r>
    <n v="515"/>
    <s v="Peter Petrelli"/>
    <x v="0"/>
    <x v="5"/>
    <s v="-"/>
    <s v="-"/>
    <x v="53"/>
    <s v="NBC - Heroes"/>
    <s v="-"/>
    <x v="1"/>
    <n v="-99"/>
  </r>
  <r>
    <n v="516"/>
    <s v="Phantom"/>
    <x v="0"/>
    <x v="5"/>
    <s v="-"/>
    <s v="-"/>
    <x v="53"/>
    <s v="DC Comics"/>
    <s v="-"/>
    <x v="1"/>
    <n v="-99"/>
  </r>
  <r>
    <n v="520"/>
    <s v="Plastic Lad"/>
    <x v="0"/>
    <x v="5"/>
    <s v="-"/>
    <s v="-"/>
    <x v="53"/>
    <s v="DC Comics"/>
    <s v="-"/>
    <x v="1"/>
    <n v="-99"/>
  </r>
  <r>
    <n v="526"/>
    <s v="Power Man"/>
    <x v="0"/>
    <x v="5"/>
    <s v="Mutant"/>
    <s v="-"/>
    <x v="53"/>
    <s v="Marvel Comics"/>
    <s v="-"/>
    <x v="1"/>
    <n v="-99"/>
  </r>
  <r>
    <n v="530"/>
    <s v="Proto-Goblin"/>
    <x v="0"/>
    <x v="3"/>
    <s v="-"/>
    <s v="Blond"/>
    <x v="53"/>
    <s v="Marvel Comics"/>
    <s v="-"/>
    <x v="0"/>
    <n v="-99"/>
  </r>
  <r>
    <n v="535"/>
    <s v="Q"/>
    <x v="0"/>
    <x v="5"/>
    <s v="God / Eternal"/>
    <s v="-"/>
    <x v="53"/>
    <s v="Star Trek"/>
    <s v="-"/>
    <x v="3"/>
    <n v="-99"/>
  </r>
  <r>
    <n v="536"/>
    <s v="Quantum"/>
    <x v="0"/>
    <x v="5"/>
    <s v="-"/>
    <s v="-"/>
    <x v="53"/>
    <s v="HarperCollins"/>
    <s v="-"/>
    <x v="1"/>
    <n v="-99"/>
  </r>
  <r>
    <n v="541"/>
    <s v="Rachel Pirzad"/>
    <x v="1"/>
    <x v="5"/>
    <s v="Alpha"/>
    <s v="-"/>
    <x v="53"/>
    <s v="SyFy"/>
    <s v="-"/>
    <x v="1"/>
    <n v="-99"/>
  </r>
  <r>
    <n v="543"/>
    <s v="Raphael"/>
    <x v="0"/>
    <x v="5"/>
    <s v="Mutant"/>
    <s v="No Hair"/>
    <x v="53"/>
    <s v="IDW Publishing"/>
    <s v="green"/>
    <x v="1"/>
    <n v="-99"/>
  </r>
  <r>
    <n v="550"/>
    <s v="Red Mist"/>
    <x v="0"/>
    <x v="5"/>
    <s v="-"/>
    <s v="-"/>
    <x v="53"/>
    <s v="Icon Comics"/>
    <s v="-"/>
    <x v="0"/>
    <n v="-99"/>
  </r>
  <r>
    <n v="554"/>
    <s v="Redeemer II"/>
    <x v="0"/>
    <x v="5"/>
    <s v="-"/>
    <s v="-"/>
    <x v="53"/>
    <s v="Image Comics"/>
    <s v="-"/>
    <x v="0"/>
    <n v="-99"/>
  </r>
  <r>
    <n v="555"/>
    <s v="Redeemer III"/>
    <x v="0"/>
    <x v="5"/>
    <s v="-"/>
    <s v="-"/>
    <x v="53"/>
    <s v="Image Comics"/>
    <s v="-"/>
    <x v="0"/>
    <n v="-99"/>
  </r>
  <r>
    <n v="556"/>
    <s v="Renata Soliz"/>
    <x v="1"/>
    <x v="5"/>
    <s v="-"/>
    <s v="-"/>
    <x v="53"/>
    <s v="HarperCollins"/>
    <s v="-"/>
    <x v="1"/>
    <n v="-99"/>
  </r>
  <r>
    <n v="560"/>
    <s v="Riddler"/>
    <x v="0"/>
    <x v="5"/>
    <s v="-"/>
    <s v="-"/>
    <x v="53"/>
    <s v="DC Comics"/>
    <s v="-"/>
    <x v="0"/>
    <n v="-99"/>
  </r>
  <r>
    <n v="561"/>
    <s v="Rip Hunter"/>
    <x v="0"/>
    <x v="0"/>
    <s v="Human"/>
    <s v="Blond"/>
    <x v="53"/>
    <s v="DC Comics"/>
    <s v="-"/>
    <x v="1"/>
    <n v="-99"/>
  </r>
  <r>
    <n v="567"/>
    <s v="Robin VI"/>
    <x v="1"/>
    <x v="3"/>
    <s v="Human"/>
    <s v="Red"/>
    <x v="53"/>
    <s v="DC Comics"/>
    <s v="-"/>
    <x v="2"/>
    <n v="-99"/>
  </r>
  <r>
    <n v="577"/>
    <s v="Savage Dragon"/>
    <x v="0"/>
    <x v="5"/>
    <s v="-"/>
    <s v="-"/>
    <x v="53"/>
    <s v="Image Comics"/>
    <s v="-"/>
    <x v="1"/>
    <n v="-99"/>
  </r>
  <r>
    <n v="582"/>
    <s v="Scorpia"/>
    <x v="1"/>
    <x v="3"/>
    <s v="-"/>
    <s v="Red"/>
    <x v="53"/>
    <s v="Marvel Comics"/>
    <s v="-"/>
    <x v="0"/>
    <n v="-99"/>
  </r>
  <r>
    <n v="584"/>
    <s v="Sebastian Shaw"/>
    <x v="0"/>
    <x v="5"/>
    <s v="Mutant"/>
    <s v="-"/>
    <x v="53"/>
    <s v="Marvel Comics"/>
    <s v="-"/>
    <x v="0"/>
    <n v="-99"/>
  </r>
  <r>
    <n v="595"/>
    <s v="Shrinking Violet"/>
    <x v="1"/>
    <x v="5"/>
    <s v="-"/>
    <s v="-"/>
    <x v="53"/>
    <s v="DC Comics"/>
    <s v="-"/>
    <x v="1"/>
    <n v="-99"/>
  </r>
  <r>
    <n v="597"/>
    <s v="Silk"/>
    <x v="1"/>
    <x v="4"/>
    <s v="Human"/>
    <s v="Black"/>
    <x v="53"/>
    <s v="Marvel Comics"/>
    <s v="-"/>
    <x v="1"/>
    <n v="-99"/>
  </r>
  <r>
    <n v="598"/>
    <s v="Silk Spectre"/>
    <x v="1"/>
    <x v="5"/>
    <s v="-"/>
    <s v="-"/>
    <x v="53"/>
    <s v="DC Comics"/>
    <s v="-"/>
    <x v="1"/>
    <n v="-99"/>
  </r>
  <r>
    <n v="599"/>
    <s v="Silk Spectre II"/>
    <x v="1"/>
    <x v="5"/>
    <s v="-"/>
    <s v="-"/>
    <x v="53"/>
    <s v="DC Comics"/>
    <s v="-"/>
    <x v="1"/>
    <n v="-99"/>
  </r>
  <r>
    <n v="602"/>
    <s v="Simon Baz"/>
    <x v="0"/>
    <x v="22"/>
    <s v="Human"/>
    <s v="Black"/>
    <x v="53"/>
    <s v="DC Comics"/>
    <s v="-"/>
    <x v="1"/>
    <n v="-99"/>
  </r>
  <r>
    <n v="605"/>
    <s v="Siren II"/>
    <x v="1"/>
    <x v="8"/>
    <s v="-"/>
    <s v="-"/>
    <x v="53"/>
    <s v="DC Comics"/>
    <s v="-"/>
    <x v="0"/>
    <n v="-99"/>
  </r>
  <r>
    <n v="608"/>
    <s v="Snake-Eyes"/>
    <x v="0"/>
    <x v="5"/>
    <s v="Animal"/>
    <s v="-"/>
    <x v="53"/>
    <s v="Marvel Comics"/>
    <s v="-"/>
    <x v="0"/>
    <n v="-99"/>
  </r>
  <r>
    <n v="610"/>
    <s v="Sobek"/>
    <x v="0"/>
    <x v="1"/>
    <s v="-"/>
    <s v="No Hair"/>
    <x v="53"/>
    <s v="DC Comics"/>
    <s v="-"/>
    <x v="1"/>
    <n v="-99"/>
  </r>
  <r>
    <n v="615"/>
    <s v="Spectre"/>
    <x v="0"/>
    <x v="1"/>
    <s v="God / Eternal"/>
    <s v="No Hair"/>
    <x v="53"/>
    <s v="DC Comics"/>
    <s v="white"/>
    <x v="1"/>
    <n v="-99"/>
  </r>
  <r>
    <n v="616"/>
    <s v="Speedball"/>
    <x v="0"/>
    <x v="5"/>
    <s v="-"/>
    <s v="-"/>
    <x v="53"/>
    <s v="Marvel Comics"/>
    <s v="-"/>
    <x v="1"/>
    <n v="-99"/>
  </r>
  <r>
    <n v="617"/>
    <s v="Speedy"/>
    <x v="0"/>
    <x v="5"/>
    <s v="Human"/>
    <s v="-"/>
    <x v="53"/>
    <s v="DC Comics"/>
    <s v="-"/>
    <x v="1"/>
    <n v="-99"/>
  </r>
  <r>
    <n v="618"/>
    <s v="Speedy"/>
    <x v="1"/>
    <x v="3"/>
    <s v="Human"/>
    <s v="Brown"/>
    <x v="53"/>
    <s v="DC Comics"/>
    <s v="-"/>
    <x v="1"/>
    <n v="-99"/>
  </r>
  <r>
    <n v="619"/>
    <s v="Spider-Carnage"/>
    <x v="0"/>
    <x v="5"/>
    <s v="Symbiote"/>
    <s v="-"/>
    <x v="53"/>
    <s v="Marvel Comics"/>
    <s v="-"/>
    <x v="0"/>
    <n v="-99"/>
  </r>
  <r>
    <n v="626"/>
    <s v="Spider-Woman II"/>
    <x v="1"/>
    <x v="5"/>
    <s v="-"/>
    <s v="-"/>
    <x v="53"/>
    <s v="Marvel Comics"/>
    <s v="-"/>
    <x v="1"/>
    <n v="-99"/>
  </r>
  <r>
    <n v="631"/>
    <s v="Stacy X"/>
    <x v="1"/>
    <x v="5"/>
    <s v="-"/>
    <s v="-"/>
    <x v="53"/>
    <s v="Marvel Comics"/>
    <s v="-"/>
    <x v="1"/>
    <n v="-99"/>
  </r>
  <r>
    <n v="633"/>
    <s v="Stardust"/>
    <x v="0"/>
    <x v="5"/>
    <s v="-"/>
    <s v="-"/>
    <x v="53"/>
    <s v="Marvel Comics"/>
    <s v="-"/>
    <x v="1"/>
    <n v="-99"/>
  </r>
  <r>
    <n v="638"/>
    <s v="Stephanie Powell"/>
    <x v="1"/>
    <x v="5"/>
    <s v="-"/>
    <s v="Blond"/>
    <x v="53"/>
    <s v="ABC Studios"/>
    <s v="-"/>
    <x v="1"/>
    <n v="-99"/>
  </r>
  <r>
    <n v="647"/>
    <s v="Swamp Thing"/>
    <x v="0"/>
    <x v="10"/>
    <s v="God / Eternal"/>
    <s v="No Hair"/>
    <x v="53"/>
    <s v="DC Comics"/>
    <s v="green"/>
    <x v="0"/>
    <n v="-99"/>
  </r>
  <r>
    <n v="649"/>
    <s v="Sylar"/>
    <x v="0"/>
    <x v="5"/>
    <s v="-"/>
    <s v="-"/>
    <x v="53"/>
    <s v="NBC - Heroes"/>
    <s v="-"/>
    <x v="0"/>
    <n v="-99"/>
  </r>
  <r>
    <n v="652"/>
    <s v="T-800"/>
    <x v="0"/>
    <x v="10"/>
    <s v="Cyborg"/>
    <s v="-"/>
    <x v="53"/>
    <s v="Dark Horse Comics"/>
    <s v="-"/>
    <x v="0"/>
    <n v="176"/>
  </r>
  <r>
    <n v="653"/>
    <s v="T-850"/>
    <x v="0"/>
    <x v="10"/>
    <s v="Cyborg"/>
    <s v="-"/>
    <x v="53"/>
    <s v="Dark Horse Comics"/>
    <s v="-"/>
    <x v="0"/>
    <n v="198"/>
  </r>
  <r>
    <n v="654"/>
    <s v="T-X"/>
    <x v="1"/>
    <x v="5"/>
    <s v="Cyborg"/>
    <s v="-"/>
    <x v="53"/>
    <s v="Dark Horse Comics"/>
    <s v="silver"/>
    <x v="0"/>
    <n v="149"/>
  </r>
  <r>
    <n v="658"/>
    <s v="The Cape"/>
    <x v="0"/>
    <x v="5"/>
    <s v="-"/>
    <s v="-"/>
    <x v="53"/>
    <m/>
    <s v="-"/>
    <x v="1"/>
    <n v="-99"/>
  </r>
  <r>
    <n v="664"/>
    <s v="Thunderbird II"/>
    <x v="0"/>
    <x v="5"/>
    <s v="-"/>
    <s v="-"/>
    <x v="53"/>
    <s v="Marvel Comics"/>
    <s v="-"/>
    <x v="1"/>
    <n v="-99"/>
  </r>
  <r>
    <n v="671"/>
    <s v="Titan"/>
    <x v="0"/>
    <x v="5"/>
    <s v="-"/>
    <s v="-"/>
    <x v="53"/>
    <s v="HarperCollins"/>
    <s v="-"/>
    <x v="1"/>
    <n v="-99"/>
  </r>
  <r>
    <n v="675"/>
    <s v="Tracy Strauss"/>
    <x v="1"/>
    <x v="5"/>
    <s v="-"/>
    <s v="-"/>
    <x v="53"/>
    <s v="NBC - Heroes"/>
    <s v="-"/>
    <x v="1"/>
    <n v="-99"/>
  </r>
  <r>
    <n v="677"/>
    <s v="Trigon"/>
    <x v="0"/>
    <x v="2"/>
    <s v="God / Eternal"/>
    <s v="Black"/>
    <x v="53"/>
    <s v="DC Comics"/>
    <s v="red"/>
    <x v="0"/>
    <n v="-99"/>
  </r>
  <r>
    <n v="696"/>
    <s v="Vindicator"/>
    <x v="0"/>
    <x v="5"/>
    <s v="-"/>
    <s v="-"/>
    <x v="53"/>
    <s v="Marvel Comics"/>
    <s v="-"/>
    <x v="1"/>
    <n v="-99"/>
  </r>
  <r>
    <n v="697"/>
    <s v="Violator"/>
    <x v="0"/>
    <x v="5"/>
    <s v="-"/>
    <s v="-"/>
    <x v="53"/>
    <s v="Image Comics"/>
    <s v="-"/>
    <x v="0"/>
    <n v="-99"/>
  </r>
  <r>
    <n v="702"/>
    <s v="Vulcan"/>
    <x v="0"/>
    <x v="8"/>
    <s v="-"/>
    <s v="Black"/>
    <x v="53"/>
    <s v="Marvel Comics"/>
    <s v="-"/>
    <x v="1"/>
    <n v="-99"/>
  </r>
  <r>
    <n v="711"/>
    <s v="Watcher"/>
    <x v="0"/>
    <x v="5"/>
    <s v="-"/>
    <s v="-"/>
    <x v="53"/>
    <s v="Marvel Comics"/>
    <s v="-"/>
    <x v="1"/>
    <n v="-99"/>
  </r>
  <r>
    <n v="712"/>
    <s v="Weapon XI"/>
    <x v="0"/>
    <x v="5"/>
    <s v="-"/>
    <s v="-"/>
    <x v="53"/>
    <s v="Marvel Comics"/>
    <s v="-"/>
    <x v="0"/>
    <n v="-99"/>
  </r>
  <r>
    <n v="713"/>
    <s v="White Canary"/>
    <x v="1"/>
    <x v="4"/>
    <s v="Human"/>
    <s v="Black"/>
    <x v="53"/>
    <s v="DC Comics"/>
    <s v="-"/>
    <x v="0"/>
    <n v="-99"/>
  </r>
  <r>
    <n v="715"/>
    <s v="Wildfire"/>
    <x v="0"/>
    <x v="5"/>
    <s v="-"/>
    <s v="-"/>
    <x v="53"/>
    <s v="DC Comics"/>
    <s v="-"/>
    <x v="1"/>
    <n v="-99"/>
  </r>
  <r>
    <n v="723"/>
    <s v="Wondra"/>
    <x v="1"/>
    <x v="5"/>
    <s v="-"/>
    <s v="-"/>
    <x v="53"/>
    <s v="Marvel Comics"/>
    <s v="-"/>
    <x v="1"/>
    <n v="-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E9A9F6-7C16-4121-8A94-D5DFB6F3FBCD}" name="PivotTable1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58" firstHeaderRow="1" firstDataRow="1" firstDataCol="1"/>
  <pivotFields count="11">
    <pivotField dataField="1" showAll="0"/>
    <pivotField showAll="0"/>
    <pivotField showAll="0">
      <items count="4">
        <item x="2"/>
        <item x="1"/>
        <item x="0"/>
        <item t="default"/>
      </items>
    </pivotField>
    <pivotField showAll="0">
      <items count="24">
        <item x="5"/>
        <item x="17"/>
        <item x="8"/>
        <item x="0"/>
        <item x="7"/>
        <item x="22"/>
        <item x="4"/>
        <item x="20"/>
        <item x="3"/>
        <item x="16"/>
        <item x="18"/>
        <item x="12"/>
        <item x="11"/>
        <item x="9"/>
        <item x="10"/>
        <item x="21"/>
        <item x="6"/>
        <item x="1"/>
        <item x="19"/>
        <item x="2"/>
        <item x="15"/>
        <item x="14"/>
        <item x="13"/>
        <item t="default"/>
      </items>
    </pivotField>
    <pivotField showAll="0"/>
    <pivotField showAll="0"/>
    <pivotField axis="axisRow" showAll="0" sortType="ascending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showAll="0"/>
    <pivotField showAll="0"/>
    <pivotField showAll="0">
      <items count="5">
        <item x="3"/>
        <item x="0"/>
        <item x="1"/>
        <item x="2"/>
        <item t="default"/>
      </items>
    </pivotField>
    <pivotField showAll="0"/>
  </pivotFields>
  <rowFields count="1">
    <field x="6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Items count="1">
    <i/>
  </colItems>
  <dataFields count="1">
    <dataField name="Count of ID" fld="0" subtotal="count" baseField="6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kaggle.com/claudiodavi/superhero-se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workbookViewId="0">
      <selection activeCell="F20" sqref="F20"/>
    </sheetView>
  </sheetViews>
  <sheetFormatPr defaultRowHeight="15" x14ac:dyDescent="0.25"/>
  <cols>
    <col min="2" max="2" width="11" customWidth="1"/>
    <col min="3" max="3" width="10.140625" bestFit="1" customWidth="1"/>
  </cols>
  <sheetData>
    <row r="1" spans="1:4" x14ac:dyDescent="0.25">
      <c r="A1" t="s">
        <v>867</v>
      </c>
    </row>
    <row r="2" spans="1:4" x14ac:dyDescent="0.25">
      <c r="A2" t="s">
        <v>868</v>
      </c>
    </row>
    <row r="4" spans="1:4" x14ac:dyDescent="0.25">
      <c r="A4" t="s">
        <v>869</v>
      </c>
    </row>
    <row r="6" spans="1:4" x14ac:dyDescent="0.25">
      <c r="A6" t="s">
        <v>870</v>
      </c>
    </row>
    <row r="7" spans="1:4" x14ac:dyDescent="0.25">
      <c r="B7" s="1" t="s">
        <v>871</v>
      </c>
    </row>
    <row r="9" spans="1:4" ht="15.75" thickBot="1" x14ac:dyDescent="0.3">
      <c r="B9" s="2" t="s">
        <v>873</v>
      </c>
      <c r="C9" s="2" t="s">
        <v>874</v>
      </c>
      <c r="D9" s="2" t="s">
        <v>875</v>
      </c>
    </row>
    <row r="10" spans="1:4" x14ac:dyDescent="0.25">
      <c r="B10" t="s">
        <v>872</v>
      </c>
      <c r="C10" t="s">
        <v>878</v>
      </c>
      <c r="D10" t="s">
        <v>884</v>
      </c>
    </row>
    <row r="11" spans="1:4" x14ac:dyDescent="0.25">
      <c r="B11" t="s">
        <v>0</v>
      </c>
      <c r="C11" t="s">
        <v>876</v>
      </c>
      <c r="D11" t="s">
        <v>879</v>
      </c>
    </row>
    <row r="12" spans="1:4" x14ac:dyDescent="0.25">
      <c r="B12" t="s">
        <v>1</v>
      </c>
      <c r="C12" t="s">
        <v>877</v>
      </c>
      <c r="D12" t="s">
        <v>880</v>
      </c>
    </row>
    <row r="13" spans="1:4" x14ac:dyDescent="0.25">
      <c r="B13" t="s">
        <v>2</v>
      </c>
      <c r="C13" t="s">
        <v>877</v>
      </c>
      <c r="D13" t="s">
        <v>881</v>
      </c>
    </row>
    <row r="14" spans="1:4" x14ac:dyDescent="0.25">
      <c r="B14" t="s">
        <v>3</v>
      </c>
      <c r="C14" t="s">
        <v>877</v>
      </c>
      <c r="D14" t="s">
        <v>885</v>
      </c>
    </row>
    <row r="15" spans="1:4" x14ac:dyDescent="0.25">
      <c r="B15" t="s">
        <v>4</v>
      </c>
      <c r="C15" t="s">
        <v>877</v>
      </c>
      <c r="D15" t="s">
        <v>886</v>
      </c>
    </row>
    <row r="16" spans="1:4" x14ac:dyDescent="0.25">
      <c r="B16" t="s">
        <v>5</v>
      </c>
      <c r="C16" t="s">
        <v>878</v>
      </c>
      <c r="D16" t="s">
        <v>882</v>
      </c>
    </row>
    <row r="17" spans="2:4" x14ac:dyDescent="0.25">
      <c r="B17" t="s">
        <v>6</v>
      </c>
      <c r="C17" t="s">
        <v>877</v>
      </c>
    </row>
    <row r="18" spans="2:4" x14ac:dyDescent="0.25">
      <c r="B18" t="s">
        <v>7</v>
      </c>
      <c r="C18" t="s">
        <v>877</v>
      </c>
      <c r="D18" t="s">
        <v>888</v>
      </c>
    </row>
    <row r="19" spans="2:4" x14ac:dyDescent="0.25">
      <c r="B19" t="s">
        <v>8</v>
      </c>
      <c r="C19" t="s">
        <v>877</v>
      </c>
      <c r="D19" t="s">
        <v>887</v>
      </c>
    </row>
    <row r="20" spans="2:4" x14ac:dyDescent="0.25">
      <c r="B20" t="s">
        <v>9</v>
      </c>
      <c r="C20" t="s">
        <v>878</v>
      </c>
      <c r="D20" t="s">
        <v>883</v>
      </c>
    </row>
  </sheetData>
  <hyperlinks>
    <hyperlink ref="B7" r:id="rId1" xr:uid="{00000000-0004-0000-0000-000000000000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35"/>
  <sheetViews>
    <sheetView workbookViewId="0">
      <selection activeCell="E6" sqref="E6"/>
    </sheetView>
  </sheetViews>
  <sheetFormatPr defaultRowHeight="15" x14ac:dyDescent="0.25"/>
  <sheetData>
    <row r="1" spans="1:11" x14ac:dyDescent="0.25">
      <c r="A1" t="s">
        <v>872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>
        <v>0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>
        <v>203</v>
      </c>
      <c r="H2" t="s">
        <v>15</v>
      </c>
      <c r="I2" t="s">
        <v>16</v>
      </c>
      <c r="J2" t="s">
        <v>17</v>
      </c>
      <c r="K2">
        <v>441</v>
      </c>
    </row>
    <row r="3" spans="1:11" x14ac:dyDescent="0.25">
      <c r="A3">
        <v>1</v>
      </c>
      <c r="B3" t="s">
        <v>18</v>
      </c>
      <c r="C3" t="s">
        <v>11</v>
      </c>
      <c r="D3" t="s">
        <v>19</v>
      </c>
      <c r="E3" t="s">
        <v>20</v>
      </c>
      <c r="F3" t="s">
        <v>14</v>
      </c>
      <c r="G3">
        <v>191</v>
      </c>
      <c r="H3" t="s">
        <v>21</v>
      </c>
      <c r="I3" t="s">
        <v>19</v>
      </c>
      <c r="J3" t="s">
        <v>17</v>
      </c>
      <c r="K3">
        <v>65</v>
      </c>
    </row>
    <row r="4" spans="1:11" x14ac:dyDescent="0.25">
      <c r="A4">
        <v>2</v>
      </c>
      <c r="B4" t="s">
        <v>22</v>
      </c>
      <c r="C4" t="s">
        <v>11</v>
      </c>
      <c r="D4" t="s">
        <v>19</v>
      </c>
      <c r="E4" t="s">
        <v>23</v>
      </c>
      <c r="F4" t="s">
        <v>14</v>
      </c>
      <c r="G4">
        <v>185</v>
      </c>
      <c r="H4" t="s">
        <v>24</v>
      </c>
      <c r="I4" t="s">
        <v>25</v>
      </c>
      <c r="J4" t="s">
        <v>17</v>
      </c>
      <c r="K4">
        <v>90</v>
      </c>
    </row>
    <row r="5" spans="1:11" x14ac:dyDescent="0.25">
      <c r="A5">
        <v>3</v>
      </c>
      <c r="B5" t="s">
        <v>26</v>
      </c>
      <c r="C5" t="s">
        <v>11</v>
      </c>
      <c r="D5" t="s">
        <v>27</v>
      </c>
      <c r="E5" t="s">
        <v>28</v>
      </c>
      <c r="F5" t="s">
        <v>14</v>
      </c>
      <c r="G5">
        <v>203</v>
      </c>
      <c r="H5" t="s">
        <v>15</v>
      </c>
      <c r="I5" t="s">
        <v>16</v>
      </c>
      <c r="J5" t="s">
        <v>29</v>
      </c>
      <c r="K5">
        <v>441</v>
      </c>
    </row>
    <row r="6" spans="1:11" x14ac:dyDescent="0.25">
      <c r="A6">
        <v>4</v>
      </c>
      <c r="B6" t="s">
        <v>30</v>
      </c>
      <c r="C6" t="s">
        <v>11</v>
      </c>
      <c r="D6" t="s">
        <v>19</v>
      </c>
      <c r="E6" t="s">
        <v>31</v>
      </c>
      <c r="F6" t="s">
        <v>32</v>
      </c>
      <c r="G6">
        <v>-99</v>
      </c>
      <c r="H6" t="s">
        <v>15</v>
      </c>
      <c r="I6" t="s">
        <v>16</v>
      </c>
      <c r="J6" t="s">
        <v>29</v>
      </c>
      <c r="K6">
        <v>-99</v>
      </c>
    </row>
    <row r="7" spans="1:11" x14ac:dyDescent="0.25">
      <c r="A7">
        <v>5</v>
      </c>
      <c r="B7" t="s">
        <v>33</v>
      </c>
      <c r="C7" t="s">
        <v>11</v>
      </c>
      <c r="D7" t="s">
        <v>19</v>
      </c>
      <c r="E7" t="s">
        <v>13</v>
      </c>
      <c r="F7" t="s">
        <v>14</v>
      </c>
      <c r="G7">
        <v>193</v>
      </c>
      <c r="H7" t="s">
        <v>15</v>
      </c>
      <c r="I7" t="s">
        <v>16</v>
      </c>
      <c r="J7" t="s">
        <v>29</v>
      </c>
      <c r="K7">
        <v>122</v>
      </c>
    </row>
    <row r="8" spans="1:11" x14ac:dyDescent="0.25">
      <c r="A8">
        <v>6</v>
      </c>
      <c r="B8" t="s">
        <v>34</v>
      </c>
      <c r="C8" t="s">
        <v>11</v>
      </c>
      <c r="D8" t="s">
        <v>19</v>
      </c>
      <c r="E8" t="s">
        <v>16</v>
      </c>
      <c r="F8" t="s">
        <v>35</v>
      </c>
      <c r="G8">
        <v>-99</v>
      </c>
      <c r="H8" t="s">
        <v>36</v>
      </c>
      <c r="I8" t="s">
        <v>16</v>
      </c>
      <c r="J8" t="s">
        <v>17</v>
      </c>
      <c r="K8">
        <v>-99</v>
      </c>
    </row>
    <row r="9" spans="1:11" x14ac:dyDescent="0.25">
      <c r="A9">
        <v>7</v>
      </c>
      <c r="B9" t="s">
        <v>37</v>
      </c>
      <c r="C9" t="s">
        <v>11</v>
      </c>
      <c r="D9" t="s">
        <v>19</v>
      </c>
      <c r="E9" t="s">
        <v>13</v>
      </c>
      <c r="F9" t="s">
        <v>35</v>
      </c>
      <c r="G9">
        <v>185</v>
      </c>
      <c r="H9" t="s">
        <v>24</v>
      </c>
      <c r="I9" t="s">
        <v>16</v>
      </c>
      <c r="J9" t="s">
        <v>17</v>
      </c>
      <c r="K9">
        <v>88</v>
      </c>
    </row>
    <row r="10" spans="1:11" x14ac:dyDescent="0.25">
      <c r="A10">
        <v>8</v>
      </c>
      <c r="B10" t="s">
        <v>38</v>
      </c>
      <c r="C10" t="s">
        <v>39</v>
      </c>
      <c r="D10" t="s">
        <v>19</v>
      </c>
      <c r="E10" t="s">
        <v>16</v>
      </c>
      <c r="F10" t="s">
        <v>35</v>
      </c>
      <c r="G10">
        <v>173</v>
      </c>
      <c r="H10" t="s">
        <v>15</v>
      </c>
      <c r="I10" t="s">
        <v>16</v>
      </c>
      <c r="J10" t="s">
        <v>17</v>
      </c>
      <c r="K10">
        <v>61</v>
      </c>
    </row>
    <row r="11" spans="1:11" x14ac:dyDescent="0.25">
      <c r="A11">
        <v>9</v>
      </c>
      <c r="B11" t="s">
        <v>40</v>
      </c>
      <c r="C11" t="s">
        <v>11</v>
      </c>
      <c r="D11" t="s">
        <v>41</v>
      </c>
      <c r="E11" t="s">
        <v>13</v>
      </c>
      <c r="F11" t="s">
        <v>42</v>
      </c>
      <c r="G11">
        <v>178</v>
      </c>
      <c r="H11" t="s">
        <v>15</v>
      </c>
      <c r="I11" t="s">
        <v>16</v>
      </c>
      <c r="J11" t="s">
        <v>17</v>
      </c>
      <c r="K11">
        <v>81</v>
      </c>
    </row>
    <row r="12" spans="1:11" x14ac:dyDescent="0.25">
      <c r="A12">
        <v>10</v>
      </c>
      <c r="B12" t="s">
        <v>43</v>
      </c>
      <c r="C12" t="s">
        <v>11</v>
      </c>
      <c r="D12" t="s">
        <v>16</v>
      </c>
      <c r="E12" t="s">
        <v>16</v>
      </c>
      <c r="F12" t="s">
        <v>16</v>
      </c>
      <c r="G12">
        <v>191</v>
      </c>
      <c r="H12" t="s">
        <v>15</v>
      </c>
      <c r="I12" t="s">
        <v>16</v>
      </c>
      <c r="J12" t="s">
        <v>17</v>
      </c>
      <c r="K12">
        <v>104</v>
      </c>
    </row>
    <row r="13" spans="1:11" x14ac:dyDescent="0.25">
      <c r="A13">
        <v>11</v>
      </c>
      <c r="B13" t="s">
        <v>44</v>
      </c>
      <c r="C13" t="s">
        <v>11</v>
      </c>
      <c r="D13" t="s">
        <v>19</v>
      </c>
      <c r="E13" t="s">
        <v>16</v>
      </c>
      <c r="F13" t="s">
        <v>45</v>
      </c>
      <c r="G13">
        <v>188</v>
      </c>
      <c r="H13" t="s">
        <v>15</v>
      </c>
      <c r="I13" t="s">
        <v>16</v>
      </c>
      <c r="J13" t="s">
        <v>29</v>
      </c>
      <c r="K13">
        <v>108</v>
      </c>
    </row>
    <row r="14" spans="1:11" x14ac:dyDescent="0.25">
      <c r="A14">
        <v>12</v>
      </c>
      <c r="B14" t="s">
        <v>46</v>
      </c>
      <c r="C14" t="s">
        <v>11</v>
      </c>
      <c r="D14" t="s">
        <v>41</v>
      </c>
      <c r="E14" t="s">
        <v>47</v>
      </c>
      <c r="F14" t="s">
        <v>32</v>
      </c>
      <c r="G14">
        <v>193</v>
      </c>
      <c r="H14" t="s">
        <v>15</v>
      </c>
      <c r="I14" t="s">
        <v>16</v>
      </c>
      <c r="J14" t="s">
        <v>29</v>
      </c>
      <c r="K14">
        <v>90</v>
      </c>
    </row>
    <row r="15" spans="1:11" x14ac:dyDescent="0.25">
      <c r="A15">
        <v>13</v>
      </c>
      <c r="B15" t="s">
        <v>48</v>
      </c>
      <c r="C15" t="s">
        <v>11</v>
      </c>
      <c r="D15" t="s">
        <v>19</v>
      </c>
      <c r="E15" t="s">
        <v>16</v>
      </c>
      <c r="F15" t="s">
        <v>35</v>
      </c>
      <c r="G15">
        <v>180</v>
      </c>
      <c r="H15" t="s">
        <v>24</v>
      </c>
      <c r="I15" t="s">
        <v>16</v>
      </c>
      <c r="J15" t="s">
        <v>17</v>
      </c>
      <c r="K15">
        <v>90</v>
      </c>
    </row>
    <row r="16" spans="1:11" x14ac:dyDescent="0.25">
      <c r="A16">
        <v>14</v>
      </c>
      <c r="B16" t="s">
        <v>49</v>
      </c>
      <c r="C16" t="s">
        <v>11</v>
      </c>
      <c r="D16" t="s">
        <v>16</v>
      </c>
      <c r="E16" t="s">
        <v>13</v>
      </c>
      <c r="F16" t="s">
        <v>16</v>
      </c>
      <c r="G16">
        <v>-99</v>
      </c>
      <c r="H16" t="s">
        <v>50</v>
      </c>
      <c r="I16" t="s">
        <v>16</v>
      </c>
      <c r="J16" t="s">
        <v>29</v>
      </c>
      <c r="K16">
        <v>-99</v>
      </c>
    </row>
    <row r="17" spans="1:11" x14ac:dyDescent="0.25">
      <c r="A17">
        <v>15</v>
      </c>
      <c r="B17" t="s">
        <v>51</v>
      </c>
      <c r="C17" t="s">
        <v>11</v>
      </c>
      <c r="D17" t="s">
        <v>16</v>
      </c>
      <c r="E17" t="s">
        <v>16</v>
      </c>
      <c r="F17" t="s">
        <v>16</v>
      </c>
      <c r="G17">
        <v>-99</v>
      </c>
      <c r="H17" t="s">
        <v>36</v>
      </c>
      <c r="I17" t="s">
        <v>16</v>
      </c>
      <c r="J17" t="s">
        <v>17</v>
      </c>
      <c r="K17">
        <v>-99</v>
      </c>
    </row>
    <row r="18" spans="1:11" x14ac:dyDescent="0.25">
      <c r="A18">
        <v>16</v>
      </c>
      <c r="B18" t="s">
        <v>52</v>
      </c>
      <c r="C18" t="s">
        <v>11</v>
      </c>
      <c r="D18" t="s">
        <v>19</v>
      </c>
      <c r="E18" t="s">
        <v>13</v>
      </c>
      <c r="F18" t="s">
        <v>32</v>
      </c>
      <c r="G18">
        <v>178</v>
      </c>
      <c r="H18" t="s">
        <v>24</v>
      </c>
      <c r="I18" t="s">
        <v>16</v>
      </c>
      <c r="J18" t="s">
        <v>17</v>
      </c>
      <c r="K18">
        <v>72</v>
      </c>
    </row>
    <row r="19" spans="1:11" x14ac:dyDescent="0.25">
      <c r="A19">
        <v>17</v>
      </c>
      <c r="B19" t="s">
        <v>53</v>
      </c>
      <c r="C19" t="s">
        <v>11</v>
      </c>
      <c r="D19" t="s">
        <v>16</v>
      </c>
      <c r="E19" t="s">
        <v>54</v>
      </c>
      <c r="F19" t="s">
        <v>14</v>
      </c>
      <c r="G19">
        <v>244</v>
      </c>
      <c r="H19" t="s">
        <v>21</v>
      </c>
      <c r="I19" t="s">
        <v>55</v>
      </c>
      <c r="J19" t="s">
        <v>29</v>
      </c>
      <c r="K19">
        <v>169</v>
      </c>
    </row>
    <row r="20" spans="1:11" x14ac:dyDescent="0.25">
      <c r="A20">
        <v>18</v>
      </c>
      <c r="B20" t="s">
        <v>56</v>
      </c>
      <c r="C20" t="s">
        <v>11</v>
      </c>
      <c r="D20" t="s">
        <v>16</v>
      </c>
      <c r="E20" t="s">
        <v>16</v>
      </c>
      <c r="F20" t="s">
        <v>16</v>
      </c>
      <c r="G20">
        <v>-99</v>
      </c>
      <c r="H20" t="s">
        <v>50</v>
      </c>
      <c r="I20" t="s">
        <v>16</v>
      </c>
      <c r="J20" t="s">
        <v>17</v>
      </c>
      <c r="K20">
        <v>-99</v>
      </c>
    </row>
    <row r="21" spans="1:11" x14ac:dyDescent="0.25">
      <c r="A21">
        <v>19</v>
      </c>
      <c r="B21" t="s">
        <v>57</v>
      </c>
      <c r="C21" t="s">
        <v>11</v>
      </c>
      <c r="D21" t="s">
        <v>25</v>
      </c>
      <c r="E21" t="s">
        <v>58</v>
      </c>
      <c r="F21" t="s">
        <v>16</v>
      </c>
      <c r="G21">
        <v>257</v>
      </c>
      <c r="H21" t="s">
        <v>24</v>
      </c>
      <c r="I21" t="s">
        <v>16</v>
      </c>
      <c r="J21" t="s">
        <v>29</v>
      </c>
      <c r="K21">
        <v>173</v>
      </c>
    </row>
    <row r="22" spans="1:11" x14ac:dyDescent="0.25">
      <c r="A22">
        <v>20</v>
      </c>
      <c r="B22" t="s">
        <v>59</v>
      </c>
      <c r="C22" t="s">
        <v>11</v>
      </c>
      <c r="D22" t="s">
        <v>41</v>
      </c>
      <c r="E22" t="s">
        <v>13</v>
      </c>
      <c r="F22" t="s">
        <v>32</v>
      </c>
      <c r="G22">
        <v>188</v>
      </c>
      <c r="H22" t="s">
        <v>15</v>
      </c>
      <c r="I22" t="s">
        <v>16</v>
      </c>
      <c r="J22" t="s">
        <v>29</v>
      </c>
      <c r="K22">
        <v>101</v>
      </c>
    </row>
    <row r="23" spans="1:11" x14ac:dyDescent="0.25">
      <c r="A23">
        <v>21</v>
      </c>
      <c r="B23" t="s">
        <v>60</v>
      </c>
      <c r="C23" t="s">
        <v>11</v>
      </c>
      <c r="D23" t="s">
        <v>16</v>
      </c>
      <c r="E23" t="s">
        <v>16</v>
      </c>
      <c r="F23" t="s">
        <v>16</v>
      </c>
      <c r="G23">
        <v>-99</v>
      </c>
      <c r="H23" t="s">
        <v>36</v>
      </c>
      <c r="I23" t="s">
        <v>16</v>
      </c>
      <c r="J23" t="s">
        <v>17</v>
      </c>
      <c r="K23">
        <v>-99</v>
      </c>
    </row>
    <row r="24" spans="1:11" x14ac:dyDescent="0.25">
      <c r="A24">
        <v>22</v>
      </c>
      <c r="B24" t="s">
        <v>61</v>
      </c>
      <c r="C24" t="s">
        <v>11</v>
      </c>
      <c r="D24" t="s">
        <v>19</v>
      </c>
      <c r="E24" t="s">
        <v>16</v>
      </c>
      <c r="F24" t="s">
        <v>35</v>
      </c>
      <c r="G24">
        <v>183</v>
      </c>
      <c r="H24" t="s">
        <v>15</v>
      </c>
      <c r="I24" t="s">
        <v>16</v>
      </c>
      <c r="J24" t="s">
        <v>17</v>
      </c>
      <c r="K24">
        <v>68</v>
      </c>
    </row>
    <row r="25" spans="1:11" x14ac:dyDescent="0.25">
      <c r="A25">
        <v>23</v>
      </c>
      <c r="B25" t="s">
        <v>61</v>
      </c>
      <c r="C25" t="s">
        <v>11</v>
      </c>
      <c r="D25" t="s">
        <v>16</v>
      </c>
      <c r="E25" t="s">
        <v>62</v>
      </c>
      <c r="F25" t="s">
        <v>16</v>
      </c>
      <c r="G25">
        <v>-99</v>
      </c>
      <c r="H25" t="s">
        <v>21</v>
      </c>
      <c r="I25" t="s">
        <v>16</v>
      </c>
      <c r="J25" t="s">
        <v>17</v>
      </c>
      <c r="K25">
        <v>-99</v>
      </c>
    </row>
    <row r="26" spans="1:11" x14ac:dyDescent="0.25">
      <c r="A26">
        <v>24</v>
      </c>
      <c r="B26" t="s">
        <v>63</v>
      </c>
      <c r="C26" t="s">
        <v>39</v>
      </c>
      <c r="D26" t="s">
        <v>12</v>
      </c>
      <c r="E26" t="s">
        <v>64</v>
      </c>
      <c r="F26" t="s">
        <v>32</v>
      </c>
      <c r="G26">
        <v>165</v>
      </c>
      <c r="H26" t="s">
        <v>15</v>
      </c>
      <c r="I26" t="s">
        <v>16</v>
      </c>
      <c r="J26" t="s">
        <v>17</v>
      </c>
      <c r="K26">
        <v>57</v>
      </c>
    </row>
    <row r="27" spans="1:11" x14ac:dyDescent="0.25">
      <c r="A27">
        <v>25</v>
      </c>
      <c r="B27" t="s">
        <v>65</v>
      </c>
      <c r="C27" t="s">
        <v>39</v>
      </c>
      <c r="D27" t="s">
        <v>41</v>
      </c>
      <c r="E27" t="s">
        <v>16</v>
      </c>
      <c r="F27" t="s">
        <v>32</v>
      </c>
      <c r="G27">
        <v>163</v>
      </c>
      <c r="H27" t="s">
        <v>15</v>
      </c>
      <c r="I27" t="s">
        <v>16</v>
      </c>
      <c r="J27" t="s">
        <v>17</v>
      </c>
      <c r="K27">
        <v>54</v>
      </c>
    </row>
    <row r="28" spans="1:11" x14ac:dyDescent="0.25">
      <c r="A28">
        <v>26</v>
      </c>
      <c r="B28" t="s">
        <v>66</v>
      </c>
      <c r="C28" t="s">
        <v>39</v>
      </c>
      <c r="D28" t="s">
        <v>16</v>
      </c>
      <c r="E28" t="s">
        <v>16</v>
      </c>
      <c r="F28" t="s">
        <v>16</v>
      </c>
      <c r="G28">
        <v>-99</v>
      </c>
      <c r="H28" t="s">
        <v>67</v>
      </c>
      <c r="I28" t="s">
        <v>16</v>
      </c>
      <c r="J28" t="s">
        <v>29</v>
      </c>
      <c r="K28">
        <v>-99</v>
      </c>
    </row>
    <row r="29" spans="1:11" x14ac:dyDescent="0.25">
      <c r="A29">
        <v>27</v>
      </c>
      <c r="B29" t="s">
        <v>68</v>
      </c>
      <c r="C29" t="s">
        <v>11</v>
      </c>
      <c r="D29" t="s">
        <v>19</v>
      </c>
      <c r="E29" t="s">
        <v>13</v>
      </c>
      <c r="F29" t="s">
        <v>35</v>
      </c>
      <c r="G29">
        <v>183</v>
      </c>
      <c r="H29" t="s">
        <v>24</v>
      </c>
      <c r="I29" t="s">
        <v>16</v>
      </c>
      <c r="J29" t="s">
        <v>17</v>
      </c>
      <c r="K29">
        <v>83</v>
      </c>
    </row>
    <row r="30" spans="1:11" x14ac:dyDescent="0.25">
      <c r="A30">
        <v>28</v>
      </c>
      <c r="B30" t="s">
        <v>69</v>
      </c>
      <c r="C30" t="s">
        <v>11</v>
      </c>
      <c r="D30" t="s">
        <v>27</v>
      </c>
      <c r="E30" t="s">
        <v>16</v>
      </c>
      <c r="F30" t="s">
        <v>14</v>
      </c>
      <c r="G30">
        <v>180</v>
      </c>
      <c r="H30" t="s">
        <v>15</v>
      </c>
      <c r="I30" t="s">
        <v>16</v>
      </c>
      <c r="J30" t="s">
        <v>29</v>
      </c>
      <c r="K30">
        <v>90</v>
      </c>
    </row>
    <row r="31" spans="1:11" x14ac:dyDescent="0.25">
      <c r="A31">
        <v>29</v>
      </c>
      <c r="B31" t="s">
        <v>70</v>
      </c>
      <c r="C31" t="s">
        <v>11</v>
      </c>
      <c r="D31" t="s">
        <v>19</v>
      </c>
      <c r="E31" t="s">
        <v>13</v>
      </c>
      <c r="F31" t="s">
        <v>35</v>
      </c>
      <c r="G31">
        <v>211</v>
      </c>
      <c r="H31" t="s">
        <v>15</v>
      </c>
      <c r="I31" t="s">
        <v>16</v>
      </c>
      <c r="J31" t="s">
        <v>17</v>
      </c>
      <c r="K31">
        <v>122</v>
      </c>
    </row>
    <row r="32" spans="1:11" x14ac:dyDescent="0.25">
      <c r="A32">
        <v>30</v>
      </c>
      <c r="B32" t="s">
        <v>71</v>
      </c>
      <c r="C32" t="s">
        <v>11</v>
      </c>
      <c r="D32" t="s">
        <v>19</v>
      </c>
      <c r="E32" t="s">
        <v>13</v>
      </c>
      <c r="F32" t="s">
        <v>35</v>
      </c>
      <c r="G32">
        <v>183</v>
      </c>
      <c r="H32" t="s">
        <v>15</v>
      </c>
      <c r="I32" t="s">
        <v>16</v>
      </c>
      <c r="J32" t="s">
        <v>17</v>
      </c>
      <c r="K32">
        <v>86</v>
      </c>
    </row>
    <row r="33" spans="1:11" x14ac:dyDescent="0.25">
      <c r="A33">
        <v>31</v>
      </c>
      <c r="B33" t="s">
        <v>72</v>
      </c>
      <c r="C33" t="s">
        <v>11</v>
      </c>
      <c r="D33" t="s">
        <v>12</v>
      </c>
      <c r="E33" t="s">
        <v>73</v>
      </c>
      <c r="F33" t="s">
        <v>14</v>
      </c>
      <c r="G33">
        <v>61</v>
      </c>
      <c r="H33" t="s">
        <v>24</v>
      </c>
      <c r="I33" t="s">
        <v>16</v>
      </c>
      <c r="J33" t="s">
        <v>29</v>
      </c>
      <c r="K33">
        <v>-99</v>
      </c>
    </row>
    <row r="34" spans="1:11" x14ac:dyDescent="0.25">
      <c r="A34">
        <v>32</v>
      </c>
      <c r="B34" t="s">
        <v>74</v>
      </c>
      <c r="C34" t="s">
        <v>11</v>
      </c>
      <c r="D34" t="s">
        <v>16</v>
      </c>
      <c r="E34" t="s">
        <v>16</v>
      </c>
      <c r="F34" t="s">
        <v>16</v>
      </c>
      <c r="G34">
        <v>-99</v>
      </c>
      <c r="H34" t="s">
        <v>67</v>
      </c>
      <c r="I34" t="s">
        <v>16</v>
      </c>
      <c r="J34" t="s">
        <v>29</v>
      </c>
      <c r="K34">
        <v>-99</v>
      </c>
    </row>
    <row r="35" spans="1:11" x14ac:dyDescent="0.25">
      <c r="A35">
        <v>33</v>
      </c>
      <c r="B35" t="s">
        <v>75</v>
      </c>
      <c r="C35" t="s">
        <v>11</v>
      </c>
      <c r="D35" t="s">
        <v>19</v>
      </c>
      <c r="E35" t="s">
        <v>76</v>
      </c>
      <c r="F35" t="s">
        <v>35</v>
      </c>
      <c r="G35">
        <v>229</v>
      </c>
      <c r="H35" t="s">
        <v>15</v>
      </c>
      <c r="I35" t="s">
        <v>16</v>
      </c>
      <c r="J35" t="s">
        <v>16</v>
      </c>
      <c r="K35">
        <v>358</v>
      </c>
    </row>
    <row r="36" spans="1:11" x14ac:dyDescent="0.25">
      <c r="A36">
        <v>34</v>
      </c>
      <c r="B36" t="s">
        <v>77</v>
      </c>
      <c r="C36" t="s">
        <v>11</v>
      </c>
      <c r="D36" t="s">
        <v>25</v>
      </c>
      <c r="E36" t="s">
        <v>64</v>
      </c>
      <c r="F36" t="s">
        <v>32</v>
      </c>
      <c r="G36">
        <v>213</v>
      </c>
      <c r="H36" t="s">
        <v>15</v>
      </c>
      <c r="I36" t="s">
        <v>78</v>
      </c>
      <c r="J36" t="s">
        <v>29</v>
      </c>
      <c r="K36">
        <v>135</v>
      </c>
    </row>
    <row r="37" spans="1:11" x14ac:dyDescent="0.25">
      <c r="A37">
        <v>35</v>
      </c>
      <c r="B37" t="s">
        <v>79</v>
      </c>
      <c r="C37" t="s">
        <v>11</v>
      </c>
      <c r="D37" t="s">
        <v>19</v>
      </c>
      <c r="E37" t="s">
        <v>16</v>
      </c>
      <c r="F37" t="s">
        <v>35</v>
      </c>
      <c r="G37">
        <v>-99</v>
      </c>
      <c r="H37" t="s">
        <v>24</v>
      </c>
      <c r="I37" t="s">
        <v>16</v>
      </c>
      <c r="J37" t="s">
        <v>17</v>
      </c>
      <c r="K37">
        <v>-99</v>
      </c>
    </row>
    <row r="38" spans="1:11" x14ac:dyDescent="0.25">
      <c r="A38">
        <v>36</v>
      </c>
      <c r="B38" t="s">
        <v>80</v>
      </c>
      <c r="C38" t="s">
        <v>11</v>
      </c>
      <c r="D38" t="s">
        <v>19</v>
      </c>
      <c r="E38" t="s">
        <v>81</v>
      </c>
      <c r="F38" t="s">
        <v>32</v>
      </c>
      <c r="G38">
        <v>178</v>
      </c>
      <c r="H38" t="s">
        <v>24</v>
      </c>
      <c r="I38" t="s">
        <v>16</v>
      </c>
      <c r="J38" t="s">
        <v>17</v>
      </c>
      <c r="K38">
        <v>106</v>
      </c>
    </row>
    <row r="39" spans="1:11" x14ac:dyDescent="0.25">
      <c r="A39">
        <v>37</v>
      </c>
      <c r="B39" t="s">
        <v>82</v>
      </c>
      <c r="C39" t="s">
        <v>11</v>
      </c>
      <c r="D39" t="s">
        <v>19</v>
      </c>
      <c r="E39" t="s">
        <v>81</v>
      </c>
      <c r="F39" t="s">
        <v>35</v>
      </c>
      <c r="G39">
        <v>185</v>
      </c>
      <c r="H39" t="s">
        <v>24</v>
      </c>
      <c r="I39" t="s">
        <v>16</v>
      </c>
      <c r="J39" t="s">
        <v>17</v>
      </c>
      <c r="K39">
        <v>146</v>
      </c>
    </row>
    <row r="40" spans="1:11" x14ac:dyDescent="0.25">
      <c r="A40">
        <v>38</v>
      </c>
      <c r="B40" t="s">
        <v>83</v>
      </c>
      <c r="C40" t="s">
        <v>39</v>
      </c>
      <c r="D40" t="s">
        <v>19</v>
      </c>
      <c r="E40" t="s">
        <v>13</v>
      </c>
      <c r="F40" t="s">
        <v>35</v>
      </c>
      <c r="G40">
        <v>175</v>
      </c>
      <c r="H40" t="s">
        <v>15</v>
      </c>
      <c r="I40" t="s">
        <v>16</v>
      </c>
      <c r="J40" t="s">
        <v>17</v>
      </c>
      <c r="K40">
        <v>63</v>
      </c>
    </row>
    <row r="41" spans="1:11" x14ac:dyDescent="0.25">
      <c r="A41">
        <v>39</v>
      </c>
      <c r="B41" t="s">
        <v>84</v>
      </c>
      <c r="C41" t="s">
        <v>11</v>
      </c>
      <c r="D41" t="s">
        <v>19</v>
      </c>
      <c r="E41" t="s">
        <v>64</v>
      </c>
      <c r="F41" t="s">
        <v>35</v>
      </c>
      <c r="G41">
        <v>183</v>
      </c>
      <c r="H41" t="s">
        <v>15</v>
      </c>
      <c r="I41" t="s">
        <v>19</v>
      </c>
      <c r="J41" t="s">
        <v>17</v>
      </c>
      <c r="K41">
        <v>68</v>
      </c>
    </row>
    <row r="42" spans="1:11" x14ac:dyDescent="0.25">
      <c r="A42">
        <v>40</v>
      </c>
      <c r="B42" t="s">
        <v>85</v>
      </c>
      <c r="C42" t="s">
        <v>39</v>
      </c>
      <c r="D42" t="s">
        <v>86</v>
      </c>
      <c r="E42" t="s">
        <v>16</v>
      </c>
      <c r="F42" t="s">
        <v>87</v>
      </c>
      <c r="G42">
        <v>173</v>
      </c>
      <c r="H42" t="s">
        <v>15</v>
      </c>
      <c r="I42" t="s">
        <v>16</v>
      </c>
      <c r="J42" t="s">
        <v>29</v>
      </c>
      <c r="K42">
        <v>57</v>
      </c>
    </row>
    <row r="43" spans="1:11" x14ac:dyDescent="0.25">
      <c r="A43">
        <v>41</v>
      </c>
      <c r="B43" t="s">
        <v>88</v>
      </c>
      <c r="C43" t="s">
        <v>39</v>
      </c>
      <c r="D43" t="s">
        <v>89</v>
      </c>
      <c r="E43" t="s">
        <v>53</v>
      </c>
      <c r="F43" t="s">
        <v>90</v>
      </c>
      <c r="G43">
        <v>193</v>
      </c>
      <c r="H43" t="s">
        <v>15</v>
      </c>
      <c r="I43" t="s">
        <v>91</v>
      </c>
      <c r="J43" t="s">
        <v>17</v>
      </c>
      <c r="K43">
        <v>98</v>
      </c>
    </row>
    <row r="44" spans="1:11" x14ac:dyDescent="0.25">
      <c r="A44">
        <v>42</v>
      </c>
      <c r="B44" t="s">
        <v>92</v>
      </c>
      <c r="C44" t="s">
        <v>11</v>
      </c>
      <c r="D44" t="s">
        <v>41</v>
      </c>
      <c r="E44" t="s">
        <v>16</v>
      </c>
      <c r="F44" t="s">
        <v>42</v>
      </c>
      <c r="G44">
        <v>185</v>
      </c>
      <c r="H44" t="s">
        <v>15</v>
      </c>
      <c r="I44" t="s">
        <v>16</v>
      </c>
      <c r="J44" t="s">
        <v>17</v>
      </c>
      <c r="K44">
        <v>270</v>
      </c>
    </row>
    <row r="45" spans="1:11" x14ac:dyDescent="0.25">
      <c r="A45">
        <v>43</v>
      </c>
      <c r="B45" t="s">
        <v>93</v>
      </c>
      <c r="C45" t="s">
        <v>39</v>
      </c>
      <c r="D45" t="s">
        <v>94</v>
      </c>
      <c r="E45" t="s">
        <v>16</v>
      </c>
      <c r="F45" t="s">
        <v>95</v>
      </c>
      <c r="G45">
        <v>165</v>
      </c>
      <c r="H45" t="s">
        <v>15</v>
      </c>
      <c r="I45" t="s">
        <v>16</v>
      </c>
      <c r="J45" t="s">
        <v>17</v>
      </c>
      <c r="K45">
        <v>59</v>
      </c>
    </row>
    <row r="46" spans="1:11" x14ac:dyDescent="0.25">
      <c r="A46">
        <v>44</v>
      </c>
      <c r="B46" t="s">
        <v>96</v>
      </c>
      <c r="C46" t="s">
        <v>39</v>
      </c>
      <c r="D46" t="s">
        <v>55</v>
      </c>
      <c r="E46" t="s">
        <v>16</v>
      </c>
      <c r="F46" t="s">
        <v>32</v>
      </c>
      <c r="G46">
        <v>163</v>
      </c>
      <c r="H46" t="s">
        <v>15</v>
      </c>
      <c r="I46" t="s">
        <v>16</v>
      </c>
      <c r="J46" t="s">
        <v>17</v>
      </c>
      <c r="K46">
        <v>50</v>
      </c>
    </row>
    <row r="47" spans="1:11" x14ac:dyDescent="0.25">
      <c r="A47">
        <v>45</v>
      </c>
      <c r="B47" t="s">
        <v>97</v>
      </c>
      <c r="C47" t="s">
        <v>11</v>
      </c>
      <c r="D47" t="s">
        <v>16</v>
      </c>
      <c r="E47" t="s">
        <v>13</v>
      </c>
      <c r="F47" t="s">
        <v>16</v>
      </c>
      <c r="G47">
        <v>-99</v>
      </c>
      <c r="H47" t="s">
        <v>24</v>
      </c>
      <c r="I47" t="s">
        <v>16</v>
      </c>
      <c r="J47" t="s">
        <v>17</v>
      </c>
      <c r="K47">
        <v>-99</v>
      </c>
    </row>
    <row r="48" spans="1:11" x14ac:dyDescent="0.25">
      <c r="A48">
        <v>46</v>
      </c>
      <c r="B48" t="s">
        <v>98</v>
      </c>
      <c r="C48" t="s">
        <v>11</v>
      </c>
      <c r="D48" t="s">
        <v>41</v>
      </c>
      <c r="E48" t="s">
        <v>16</v>
      </c>
      <c r="F48" t="s">
        <v>32</v>
      </c>
      <c r="G48">
        <v>-99</v>
      </c>
      <c r="I48" t="s">
        <v>16</v>
      </c>
      <c r="J48" t="s">
        <v>17</v>
      </c>
      <c r="K48">
        <v>-99</v>
      </c>
    </row>
    <row r="49" spans="1:11" x14ac:dyDescent="0.25">
      <c r="A49">
        <v>47</v>
      </c>
      <c r="B49" t="s">
        <v>99</v>
      </c>
      <c r="C49" t="s">
        <v>11</v>
      </c>
      <c r="D49" t="s">
        <v>41</v>
      </c>
      <c r="E49" t="s">
        <v>64</v>
      </c>
      <c r="F49" t="s">
        <v>100</v>
      </c>
      <c r="G49">
        <v>183</v>
      </c>
      <c r="H49" t="s">
        <v>15</v>
      </c>
      <c r="I49" t="s">
        <v>16</v>
      </c>
      <c r="J49" t="s">
        <v>17</v>
      </c>
      <c r="K49">
        <v>101</v>
      </c>
    </row>
    <row r="50" spans="1:11" x14ac:dyDescent="0.25">
      <c r="A50">
        <v>48</v>
      </c>
      <c r="B50" t="s">
        <v>99</v>
      </c>
      <c r="C50" t="s">
        <v>11</v>
      </c>
      <c r="D50" t="s">
        <v>19</v>
      </c>
      <c r="E50" t="s">
        <v>73</v>
      </c>
      <c r="F50" t="s">
        <v>42</v>
      </c>
      <c r="G50">
        <v>198</v>
      </c>
      <c r="H50" t="s">
        <v>24</v>
      </c>
      <c r="I50" t="s">
        <v>16</v>
      </c>
      <c r="J50" t="s">
        <v>29</v>
      </c>
      <c r="K50">
        <v>126</v>
      </c>
    </row>
    <row r="51" spans="1:11" x14ac:dyDescent="0.25">
      <c r="A51">
        <v>49</v>
      </c>
      <c r="B51" t="s">
        <v>101</v>
      </c>
      <c r="C51" t="s">
        <v>11</v>
      </c>
      <c r="D51" t="s">
        <v>19</v>
      </c>
      <c r="E51" t="s">
        <v>16</v>
      </c>
      <c r="F51" t="s">
        <v>100</v>
      </c>
      <c r="G51">
        <v>178</v>
      </c>
      <c r="H51" t="s">
        <v>24</v>
      </c>
      <c r="I51" t="s">
        <v>16</v>
      </c>
      <c r="J51" t="s">
        <v>17</v>
      </c>
      <c r="K51">
        <v>68</v>
      </c>
    </row>
    <row r="52" spans="1:11" x14ac:dyDescent="0.25">
      <c r="A52">
        <v>50</v>
      </c>
      <c r="B52" t="s">
        <v>101</v>
      </c>
      <c r="C52" t="s">
        <v>11</v>
      </c>
      <c r="D52" t="s">
        <v>16</v>
      </c>
      <c r="E52" t="s">
        <v>16</v>
      </c>
      <c r="F52" t="s">
        <v>16</v>
      </c>
      <c r="G52">
        <v>-99</v>
      </c>
      <c r="H52" t="s">
        <v>24</v>
      </c>
      <c r="I52" t="s">
        <v>16</v>
      </c>
      <c r="J52" t="s">
        <v>17</v>
      </c>
      <c r="K52">
        <v>-99</v>
      </c>
    </row>
    <row r="53" spans="1:11" x14ac:dyDescent="0.25">
      <c r="A53">
        <v>51</v>
      </c>
      <c r="B53" t="s">
        <v>102</v>
      </c>
      <c r="C53" t="s">
        <v>39</v>
      </c>
      <c r="D53" t="s">
        <v>55</v>
      </c>
      <c r="E53" t="s">
        <v>16</v>
      </c>
      <c r="F53" t="s">
        <v>32</v>
      </c>
      <c r="G53">
        <v>168</v>
      </c>
      <c r="H53" t="s">
        <v>24</v>
      </c>
      <c r="I53" t="s">
        <v>16</v>
      </c>
      <c r="J53" t="s">
        <v>17</v>
      </c>
      <c r="K53">
        <v>54</v>
      </c>
    </row>
    <row r="54" spans="1:11" x14ac:dyDescent="0.25">
      <c r="A54">
        <v>52</v>
      </c>
      <c r="B54" t="s">
        <v>103</v>
      </c>
      <c r="C54" t="s">
        <v>11</v>
      </c>
      <c r="D54" t="s">
        <v>41</v>
      </c>
      <c r="E54" t="s">
        <v>13</v>
      </c>
      <c r="F54" t="s">
        <v>104</v>
      </c>
      <c r="G54">
        <v>183</v>
      </c>
      <c r="H54" t="s">
        <v>24</v>
      </c>
      <c r="I54" t="s">
        <v>16</v>
      </c>
      <c r="J54" t="s">
        <v>17</v>
      </c>
      <c r="K54">
        <v>81</v>
      </c>
    </row>
    <row r="55" spans="1:11" x14ac:dyDescent="0.25">
      <c r="A55">
        <v>53</v>
      </c>
      <c r="B55" t="s">
        <v>105</v>
      </c>
      <c r="C55" t="s">
        <v>11</v>
      </c>
      <c r="D55" t="s">
        <v>16</v>
      </c>
      <c r="E55" t="s">
        <v>16</v>
      </c>
      <c r="F55" t="s">
        <v>100</v>
      </c>
      <c r="G55">
        <v>-99</v>
      </c>
      <c r="H55" t="s">
        <v>24</v>
      </c>
      <c r="I55" t="s">
        <v>16</v>
      </c>
      <c r="J55" t="s">
        <v>17</v>
      </c>
      <c r="K55">
        <v>-99</v>
      </c>
    </row>
    <row r="56" spans="1:11" x14ac:dyDescent="0.25">
      <c r="A56">
        <v>54</v>
      </c>
      <c r="B56" t="s">
        <v>106</v>
      </c>
      <c r="C56" t="s">
        <v>11</v>
      </c>
      <c r="D56" t="s">
        <v>41</v>
      </c>
      <c r="E56" t="s">
        <v>16</v>
      </c>
      <c r="F56" t="s">
        <v>32</v>
      </c>
      <c r="G56">
        <v>-99</v>
      </c>
      <c r="H56" t="s">
        <v>24</v>
      </c>
      <c r="I56" t="s">
        <v>16</v>
      </c>
      <c r="J56" t="s">
        <v>17</v>
      </c>
      <c r="K56">
        <v>72</v>
      </c>
    </row>
    <row r="57" spans="1:11" x14ac:dyDescent="0.25">
      <c r="A57">
        <v>55</v>
      </c>
      <c r="B57" t="s">
        <v>107</v>
      </c>
      <c r="C57" t="s">
        <v>39</v>
      </c>
      <c r="D57" t="s">
        <v>19</v>
      </c>
      <c r="E57" t="s">
        <v>64</v>
      </c>
      <c r="F57" t="s">
        <v>32</v>
      </c>
      <c r="G57">
        <v>180</v>
      </c>
      <c r="H57" t="s">
        <v>15</v>
      </c>
      <c r="I57" t="s">
        <v>16</v>
      </c>
      <c r="J57" t="s">
        <v>17</v>
      </c>
      <c r="K57">
        <v>63</v>
      </c>
    </row>
    <row r="58" spans="1:11" x14ac:dyDescent="0.25">
      <c r="A58">
        <v>56</v>
      </c>
      <c r="B58" t="s">
        <v>108</v>
      </c>
      <c r="C58" t="s">
        <v>11</v>
      </c>
      <c r="D58" t="s">
        <v>12</v>
      </c>
      <c r="E58" t="s">
        <v>109</v>
      </c>
      <c r="F58" t="s">
        <v>32</v>
      </c>
      <c r="G58">
        <v>183</v>
      </c>
      <c r="H58" t="s">
        <v>15</v>
      </c>
      <c r="I58" t="s">
        <v>25</v>
      </c>
      <c r="J58" t="s">
        <v>29</v>
      </c>
      <c r="K58">
        <v>67</v>
      </c>
    </row>
    <row r="59" spans="1:11" x14ac:dyDescent="0.25">
      <c r="A59">
        <v>57</v>
      </c>
      <c r="B59" t="s">
        <v>110</v>
      </c>
      <c r="C59" t="s">
        <v>11</v>
      </c>
      <c r="D59" t="s">
        <v>41</v>
      </c>
      <c r="E59" t="s">
        <v>13</v>
      </c>
      <c r="F59" t="s">
        <v>32</v>
      </c>
      <c r="G59">
        <v>-99</v>
      </c>
      <c r="H59" t="s">
        <v>24</v>
      </c>
      <c r="I59" t="s">
        <v>16</v>
      </c>
      <c r="J59" t="s">
        <v>17</v>
      </c>
      <c r="K59">
        <v>-99</v>
      </c>
    </row>
    <row r="60" spans="1:11" x14ac:dyDescent="0.25">
      <c r="A60">
        <v>58</v>
      </c>
      <c r="B60" t="s">
        <v>111</v>
      </c>
      <c r="C60" t="s">
        <v>11</v>
      </c>
      <c r="D60" t="s">
        <v>16</v>
      </c>
      <c r="E60" t="s">
        <v>16</v>
      </c>
      <c r="F60" t="s">
        <v>16</v>
      </c>
      <c r="G60">
        <v>-99</v>
      </c>
      <c r="H60" t="s">
        <v>24</v>
      </c>
      <c r="I60" t="s">
        <v>16</v>
      </c>
      <c r="J60" t="s">
        <v>17</v>
      </c>
      <c r="K60">
        <v>-99</v>
      </c>
    </row>
    <row r="61" spans="1:11" x14ac:dyDescent="0.25">
      <c r="A61">
        <v>59</v>
      </c>
      <c r="B61" t="s">
        <v>112</v>
      </c>
      <c r="C61" t="s">
        <v>11</v>
      </c>
      <c r="D61" t="s">
        <v>16</v>
      </c>
      <c r="E61" t="s">
        <v>13</v>
      </c>
      <c r="F61" t="s">
        <v>16</v>
      </c>
      <c r="G61">
        <v>203</v>
      </c>
      <c r="H61" t="s">
        <v>24</v>
      </c>
      <c r="I61" t="s">
        <v>16</v>
      </c>
      <c r="J61" t="s">
        <v>29</v>
      </c>
      <c r="K61">
        <v>180</v>
      </c>
    </row>
    <row r="62" spans="1:11" x14ac:dyDescent="0.25">
      <c r="A62">
        <v>60</v>
      </c>
      <c r="B62" t="s">
        <v>113</v>
      </c>
      <c r="C62" t="s">
        <v>11</v>
      </c>
      <c r="D62" t="s">
        <v>27</v>
      </c>
      <c r="E62" t="s">
        <v>13</v>
      </c>
      <c r="F62" t="s">
        <v>114</v>
      </c>
      <c r="G62">
        <v>183</v>
      </c>
      <c r="H62" t="s">
        <v>15</v>
      </c>
      <c r="I62" t="s">
        <v>16</v>
      </c>
      <c r="J62" t="s">
        <v>17</v>
      </c>
      <c r="K62">
        <v>77</v>
      </c>
    </row>
    <row r="63" spans="1:11" x14ac:dyDescent="0.25">
      <c r="A63">
        <v>61</v>
      </c>
      <c r="B63" t="s">
        <v>115</v>
      </c>
      <c r="C63" t="s">
        <v>11</v>
      </c>
      <c r="D63" t="s">
        <v>41</v>
      </c>
      <c r="E63" t="s">
        <v>16</v>
      </c>
      <c r="F63" t="s">
        <v>32</v>
      </c>
      <c r="G63">
        <v>165</v>
      </c>
      <c r="H63" t="s">
        <v>15</v>
      </c>
      <c r="I63" t="s">
        <v>16</v>
      </c>
      <c r="J63" t="s">
        <v>17</v>
      </c>
      <c r="K63">
        <v>54</v>
      </c>
    </row>
    <row r="64" spans="1:11" x14ac:dyDescent="0.25">
      <c r="A64">
        <v>62</v>
      </c>
      <c r="B64" t="s">
        <v>116</v>
      </c>
      <c r="C64" t="s">
        <v>39</v>
      </c>
      <c r="D64" t="s">
        <v>16</v>
      </c>
      <c r="E64" t="s">
        <v>16</v>
      </c>
      <c r="F64" t="s">
        <v>16</v>
      </c>
      <c r="G64">
        <v>-99</v>
      </c>
      <c r="H64" t="s">
        <v>24</v>
      </c>
      <c r="I64" t="s">
        <v>16</v>
      </c>
      <c r="J64" t="s">
        <v>17</v>
      </c>
      <c r="K64">
        <v>-99</v>
      </c>
    </row>
    <row r="65" spans="1:11" x14ac:dyDescent="0.25">
      <c r="A65">
        <v>63</v>
      </c>
      <c r="B65" t="s">
        <v>116</v>
      </c>
      <c r="C65" t="s">
        <v>39</v>
      </c>
      <c r="D65" t="s">
        <v>27</v>
      </c>
      <c r="E65" t="s">
        <v>13</v>
      </c>
      <c r="F65" t="s">
        <v>100</v>
      </c>
      <c r="G65">
        <v>170</v>
      </c>
      <c r="H65" t="s">
        <v>24</v>
      </c>
      <c r="I65" t="s">
        <v>16</v>
      </c>
      <c r="J65" t="s">
        <v>17</v>
      </c>
      <c r="K65">
        <v>57</v>
      </c>
    </row>
    <row r="66" spans="1:11" x14ac:dyDescent="0.25">
      <c r="A66">
        <v>64</v>
      </c>
      <c r="B66" t="s">
        <v>117</v>
      </c>
      <c r="C66" t="s">
        <v>39</v>
      </c>
      <c r="D66" t="s">
        <v>16</v>
      </c>
      <c r="E66" t="s">
        <v>16</v>
      </c>
      <c r="F66" t="s">
        <v>16</v>
      </c>
      <c r="G66">
        <v>-99</v>
      </c>
      <c r="H66" t="s">
        <v>24</v>
      </c>
      <c r="I66" t="s">
        <v>16</v>
      </c>
      <c r="J66" t="s">
        <v>17</v>
      </c>
      <c r="K66">
        <v>-99</v>
      </c>
    </row>
    <row r="67" spans="1:11" x14ac:dyDescent="0.25">
      <c r="A67">
        <v>65</v>
      </c>
      <c r="B67" t="s">
        <v>118</v>
      </c>
      <c r="C67" t="s">
        <v>39</v>
      </c>
      <c r="D67" t="s">
        <v>27</v>
      </c>
      <c r="E67" t="s">
        <v>13</v>
      </c>
      <c r="F67" t="s">
        <v>32</v>
      </c>
      <c r="G67">
        <v>165</v>
      </c>
      <c r="H67" t="s">
        <v>24</v>
      </c>
      <c r="I67" t="s">
        <v>16</v>
      </c>
      <c r="J67" t="s">
        <v>17</v>
      </c>
      <c r="K67">
        <v>52</v>
      </c>
    </row>
    <row r="68" spans="1:11" x14ac:dyDescent="0.25">
      <c r="A68">
        <v>66</v>
      </c>
      <c r="B68" t="s">
        <v>119</v>
      </c>
      <c r="C68" t="s">
        <v>39</v>
      </c>
      <c r="D68" t="s">
        <v>16</v>
      </c>
      <c r="E68" t="s">
        <v>16</v>
      </c>
      <c r="F68" t="s">
        <v>16</v>
      </c>
      <c r="G68">
        <v>-99</v>
      </c>
      <c r="H68" t="s">
        <v>24</v>
      </c>
      <c r="I68" t="s">
        <v>16</v>
      </c>
      <c r="J68" t="s">
        <v>17</v>
      </c>
      <c r="K68">
        <v>-99</v>
      </c>
    </row>
    <row r="69" spans="1:11" x14ac:dyDescent="0.25">
      <c r="A69">
        <v>67</v>
      </c>
      <c r="B69" t="s">
        <v>120</v>
      </c>
      <c r="C69" t="s">
        <v>39</v>
      </c>
      <c r="D69" t="s">
        <v>19</v>
      </c>
      <c r="E69" t="s">
        <v>16</v>
      </c>
      <c r="F69" t="s">
        <v>35</v>
      </c>
      <c r="G69">
        <v>168</v>
      </c>
      <c r="H69" t="s">
        <v>24</v>
      </c>
      <c r="I69" t="s">
        <v>16</v>
      </c>
      <c r="J69" t="s">
        <v>17</v>
      </c>
      <c r="K69">
        <v>61</v>
      </c>
    </row>
    <row r="70" spans="1:11" x14ac:dyDescent="0.25">
      <c r="A70">
        <v>68</v>
      </c>
      <c r="B70" t="s">
        <v>121</v>
      </c>
      <c r="C70" t="s">
        <v>11</v>
      </c>
      <c r="D70" t="s">
        <v>19</v>
      </c>
      <c r="E70" t="s">
        <v>13</v>
      </c>
      <c r="F70" t="s">
        <v>55</v>
      </c>
      <c r="G70">
        <v>188</v>
      </c>
      <c r="H70" t="s">
        <v>24</v>
      </c>
      <c r="I70" t="s">
        <v>16</v>
      </c>
      <c r="J70" t="s">
        <v>17</v>
      </c>
      <c r="K70">
        <v>95</v>
      </c>
    </row>
    <row r="71" spans="1:11" x14ac:dyDescent="0.25">
      <c r="A71">
        <v>69</v>
      </c>
      <c r="B71" t="s">
        <v>121</v>
      </c>
      <c r="C71" t="s">
        <v>11</v>
      </c>
      <c r="D71" t="s">
        <v>19</v>
      </c>
      <c r="E71" t="s">
        <v>13</v>
      </c>
      <c r="F71" t="s">
        <v>32</v>
      </c>
      <c r="G71">
        <v>178</v>
      </c>
      <c r="H71" t="s">
        <v>24</v>
      </c>
      <c r="I71" t="s">
        <v>16</v>
      </c>
      <c r="J71" t="s">
        <v>17</v>
      </c>
      <c r="K71">
        <v>77</v>
      </c>
    </row>
    <row r="72" spans="1:11" x14ac:dyDescent="0.25">
      <c r="A72">
        <v>70</v>
      </c>
      <c r="B72" t="s">
        <v>122</v>
      </c>
      <c r="C72" t="s">
        <v>11</v>
      </c>
      <c r="D72" t="s">
        <v>19</v>
      </c>
      <c r="E72" t="s">
        <v>13</v>
      </c>
      <c r="F72" t="s">
        <v>32</v>
      </c>
      <c r="G72">
        <v>178</v>
      </c>
      <c r="H72" t="s">
        <v>24</v>
      </c>
      <c r="I72" t="s">
        <v>16</v>
      </c>
      <c r="J72" t="s">
        <v>17</v>
      </c>
      <c r="K72">
        <v>79</v>
      </c>
    </row>
    <row r="73" spans="1:11" x14ac:dyDescent="0.25">
      <c r="A73">
        <v>71</v>
      </c>
      <c r="B73" t="s">
        <v>123</v>
      </c>
      <c r="C73" t="s">
        <v>11</v>
      </c>
      <c r="D73" t="s">
        <v>41</v>
      </c>
      <c r="E73" t="s">
        <v>16</v>
      </c>
      <c r="F73" t="s">
        <v>32</v>
      </c>
      <c r="G73">
        <v>198</v>
      </c>
      <c r="H73" t="s">
        <v>15</v>
      </c>
      <c r="I73" t="s">
        <v>16</v>
      </c>
      <c r="J73" t="s">
        <v>17</v>
      </c>
      <c r="K73">
        <v>133</v>
      </c>
    </row>
    <row r="74" spans="1:11" x14ac:dyDescent="0.25">
      <c r="A74">
        <v>72</v>
      </c>
      <c r="B74" t="s">
        <v>124</v>
      </c>
      <c r="C74" t="s">
        <v>39</v>
      </c>
      <c r="D74" t="s">
        <v>27</v>
      </c>
      <c r="E74" t="s">
        <v>13</v>
      </c>
      <c r="F74" t="s">
        <v>100</v>
      </c>
      <c r="G74">
        <v>178</v>
      </c>
      <c r="H74" t="s">
        <v>24</v>
      </c>
      <c r="I74" t="s">
        <v>16</v>
      </c>
      <c r="J74" t="s">
        <v>17</v>
      </c>
      <c r="K74">
        <v>-99</v>
      </c>
    </row>
    <row r="75" spans="1:11" x14ac:dyDescent="0.25">
      <c r="A75">
        <v>73</v>
      </c>
      <c r="B75" t="s">
        <v>125</v>
      </c>
      <c r="C75" t="s">
        <v>11</v>
      </c>
      <c r="D75" t="s">
        <v>55</v>
      </c>
      <c r="E75" t="s">
        <v>16</v>
      </c>
      <c r="F75" t="s">
        <v>45</v>
      </c>
      <c r="G75">
        <v>175</v>
      </c>
      <c r="H75" t="s">
        <v>15</v>
      </c>
      <c r="I75" t="s">
        <v>16</v>
      </c>
      <c r="J75" t="s">
        <v>17</v>
      </c>
      <c r="K75">
        <v>63</v>
      </c>
    </row>
    <row r="76" spans="1:11" x14ac:dyDescent="0.25">
      <c r="A76">
        <v>74</v>
      </c>
      <c r="B76" t="s">
        <v>126</v>
      </c>
      <c r="C76" t="s">
        <v>11</v>
      </c>
      <c r="D76" t="s">
        <v>19</v>
      </c>
      <c r="E76" t="s">
        <v>64</v>
      </c>
      <c r="F76" t="s">
        <v>127</v>
      </c>
      <c r="G76">
        <v>180</v>
      </c>
      <c r="H76" t="s">
        <v>15</v>
      </c>
      <c r="I76" t="s">
        <v>19</v>
      </c>
      <c r="J76" t="s">
        <v>17</v>
      </c>
      <c r="K76">
        <v>181</v>
      </c>
    </row>
    <row r="77" spans="1:11" x14ac:dyDescent="0.25">
      <c r="A77">
        <v>75</v>
      </c>
      <c r="B77" t="s">
        <v>128</v>
      </c>
      <c r="C77" t="s">
        <v>11</v>
      </c>
      <c r="D77" t="s">
        <v>27</v>
      </c>
      <c r="E77" t="s">
        <v>13</v>
      </c>
      <c r="F77" t="s">
        <v>129</v>
      </c>
      <c r="G77">
        <v>173</v>
      </c>
      <c r="H77" t="s">
        <v>24</v>
      </c>
      <c r="I77" t="s">
        <v>27</v>
      </c>
      <c r="J77" t="s">
        <v>17</v>
      </c>
      <c r="K77">
        <v>68</v>
      </c>
    </row>
    <row r="78" spans="1:11" x14ac:dyDescent="0.25">
      <c r="A78">
        <v>76</v>
      </c>
      <c r="B78" t="s">
        <v>130</v>
      </c>
      <c r="C78" t="s">
        <v>11</v>
      </c>
      <c r="D78" t="s">
        <v>16</v>
      </c>
      <c r="E78" t="s">
        <v>16</v>
      </c>
      <c r="F78" t="s">
        <v>16</v>
      </c>
      <c r="G78">
        <v>-99</v>
      </c>
      <c r="H78" t="s">
        <v>15</v>
      </c>
      <c r="I78" t="s">
        <v>16</v>
      </c>
      <c r="J78" t="s">
        <v>29</v>
      </c>
      <c r="K78">
        <v>-99</v>
      </c>
    </row>
    <row r="79" spans="1:11" x14ac:dyDescent="0.25">
      <c r="A79">
        <v>77</v>
      </c>
      <c r="B79" t="s">
        <v>131</v>
      </c>
      <c r="C79" t="s">
        <v>11</v>
      </c>
      <c r="D79" t="s">
        <v>16</v>
      </c>
      <c r="E79" t="s">
        <v>16</v>
      </c>
      <c r="F79" t="s">
        <v>16</v>
      </c>
      <c r="G79">
        <v>-99</v>
      </c>
      <c r="H79" t="s">
        <v>24</v>
      </c>
      <c r="I79" t="s">
        <v>16</v>
      </c>
      <c r="J79" t="s">
        <v>17</v>
      </c>
      <c r="K79">
        <v>-99</v>
      </c>
    </row>
    <row r="80" spans="1:11" x14ac:dyDescent="0.25">
      <c r="A80">
        <v>78</v>
      </c>
      <c r="B80" t="s">
        <v>132</v>
      </c>
      <c r="C80" t="s">
        <v>11</v>
      </c>
      <c r="D80" t="s">
        <v>16</v>
      </c>
      <c r="E80" t="s">
        <v>16</v>
      </c>
      <c r="F80" t="s">
        <v>14</v>
      </c>
      <c r="G80">
        <v>201</v>
      </c>
      <c r="H80" t="s">
        <v>15</v>
      </c>
      <c r="I80" t="s">
        <v>16</v>
      </c>
      <c r="J80" t="s">
        <v>17</v>
      </c>
      <c r="K80">
        <v>216</v>
      </c>
    </row>
    <row r="81" spans="1:11" x14ac:dyDescent="0.25">
      <c r="A81">
        <v>79</v>
      </c>
      <c r="B81" t="s">
        <v>133</v>
      </c>
      <c r="C81" t="s">
        <v>11</v>
      </c>
      <c r="D81" t="s">
        <v>16</v>
      </c>
      <c r="E81" t="s">
        <v>73</v>
      </c>
      <c r="F81" t="s">
        <v>16</v>
      </c>
      <c r="G81">
        <v>-99</v>
      </c>
      <c r="H81" t="s">
        <v>15</v>
      </c>
      <c r="I81" t="s">
        <v>16</v>
      </c>
      <c r="J81" t="s">
        <v>17</v>
      </c>
      <c r="K81">
        <v>-99</v>
      </c>
    </row>
    <row r="82" spans="1:11" x14ac:dyDescent="0.25">
      <c r="A82">
        <v>80</v>
      </c>
      <c r="B82" t="s">
        <v>134</v>
      </c>
      <c r="C82" t="s">
        <v>39</v>
      </c>
      <c r="D82" t="s">
        <v>19</v>
      </c>
      <c r="E82" t="s">
        <v>135</v>
      </c>
      <c r="F82" t="s">
        <v>32</v>
      </c>
      <c r="G82">
        <v>188</v>
      </c>
      <c r="H82" t="s">
        <v>24</v>
      </c>
      <c r="I82" t="s">
        <v>16</v>
      </c>
      <c r="J82" t="s">
        <v>29</v>
      </c>
      <c r="K82">
        <v>135</v>
      </c>
    </row>
    <row r="83" spans="1:11" x14ac:dyDescent="0.25">
      <c r="A83">
        <v>81</v>
      </c>
      <c r="B83" t="s">
        <v>136</v>
      </c>
      <c r="C83" t="s">
        <v>11</v>
      </c>
      <c r="D83" t="s">
        <v>16</v>
      </c>
      <c r="E83" t="s">
        <v>16</v>
      </c>
      <c r="F83" t="s">
        <v>16</v>
      </c>
      <c r="G83">
        <v>-99</v>
      </c>
      <c r="H83" t="s">
        <v>137</v>
      </c>
      <c r="I83" t="s">
        <v>16</v>
      </c>
      <c r="J83" t="s">
        <v>17</v>
      </c>
      <c r="K83">
        <v>-99</v>
      </c>
    </row>
    <row r="84" spans="1:11" x14ac:dyDescent="0.25">
      <c r="A84">
        <v>82</v>
      </c>
      <c r="B84" t="s">
        <v>138</v>
      </c>
      <c r="C84" t="s">
        <v>11</v>
      </c>
      <c r="D84" t="s">
        <v>19</v>
      </c>
      <c r="E84" t="s">
        <v>16</v>
      </c>
      <c r="F84" t="s">
        <v>42</v>
      </c>
      <c r="G84">
        <v>165</v>
      </c>
      <c r="H84" t="s">
        <v>15</v>
      </c>
      <c r="I84" t="s">
        <v>16</v>
      </c>
      <c r="J84" t="s">
        <v>29</v>
      </c>
      <c r="K84">
        <v>71</v>
      </c>
    </row>
    <row r="85" spans="1:11" x14ac:dyDescent="0.25">
      <c r="A85">
        <v>83</v>
      </c>
      <c r="B85" t="s">
        <v>139</v>
      </c>
      <c r="C85" t="s">
        <v>11</v>
      </c>
      <c r="D85" t="s">
        <v>16</v>
      </c>
      <c r="E85" t="s">
        <v>140</v>
      </c>
      <c r="F85" t="s">
        <v>16</v>
      </c>
      <c r="G85">
        <v>-99</v>
      </c>
      <c r="H85" t="s">
        <v>141</v>
      </c>
      <c r="I85" t="s">
        <v>16</v>
      </c>
      <c r="J85" t="s">
        <v>17</v>
      </c>
      <c r="K85">
        <v>-99</v>
      </c>
    </row>
    <row r="86" spans="1:11" x14ac:dyDescent="0.25">
      <c r="A86">
        <v>84</v>
      </c>
      <c r="B86" t="s">
        <v>142</v>
      </c>
      <c r="C86" t="s">
        <v>11</v>
      </c>
      <c r="D86" t="s">
        <v>16</v>
      </c>
      <c r="E86" t="s">
        <v>16</v>
      </c>
      <c r="F86" t="s">
        <v>16</v>
      </c>
      <c r="G86">
        <v>-99</v>
      </c>
      <c r="H86" t="s">
        <v>67</v>
      </c>
      <c r="I86" t="s">
        <v>16</v>
      </c>
      <c r="J86" t="s">
        <v>29</v>
      </c>
      <c r="K86">
        <v>-99</v>
      </c>
    </row>
    <row r="87" spans="1:11" x14ac:dyDescent="0.25">
      <c r="A87">
        <v>85</v>
      </c>
      <c r="B87" t="s">
        <v>143</v>
      </c>
      <c r="C87" t="s">
        <v>39</v>
      </c>
      <c r="D87" t="s">
        <v>19</v>
      </c>
      <c r="E87" t="s">
        <v>16</v>
      </c>
      <c r="F87" t="s">
        <v>35</v>
      </c>
      <c r="G87">
        <v>180</v>
      </c>
      <c r="H87" t="s">
        <v>15</v>
      </c>
      <c r="I87" t="s">
        <v>16</v>
      </c>
      <c r="J87" t="s">
        <v>17</v>
      </c>
      <c r="K87">
        <v>54</v>
      </c>
    </row>
    <row r="88" spans="1:11" x14ac:dyDescent="0.25">
      <c r="A88">
        <v>86</v>
      </c>
      <c r="B88" t="s">
        <v>144</v>
      </c>
      <c r="C88" t="s">
        <v>39</v>
      </c>
      <c r="D88" t="s">
        <v>19</v>
      </c>
      <c r="E88" t="s">
        <v>47</v>
      </c>
      <c r="F88" t="s">
        <v>32</v>
      </c>
      <c r="G88">
        <v>-99</v>
      </c>
      <c r="I88" t="s">
        <v>16</v>
      </c>
      <c r="J88" t="s">
        <v>17</v>
      </c>
      <c r="K88">
        <v>-99</v>
      </c>
    </row>
    <row r="89" spans="1:11" x14ac:dyDescent="0.25">
      <c r="A89">
        <v>87</v>
      </c>
      <c r="B89" t="s">
        <v>145</v>
      </c>
      <c r="C89" t="s">
        <v>16</v>
      </c>
      <c r="D89" t="s">
        <v>16</v>
      </c>
      <c r="E89" t="s">
        <v>16</v>
      </c>
      <c r="F89" t="s">
        <v>16</v>
      </c>
      <c r="G89">
        <v>-99</v>
      </c>
      <c r="H89" t="s">
        <v>15</v>
      </c>
      <c r="I89" t="s">
        <v>16</v>
      </c>
      <c r="J89" t="s">
        <v>17</v>
      </c>
      <c r="K89">
        <v>-99</v>
      </c>
    </row>
    <row r="90" spans="1:11" x14ac:dyDescent="0.25">
      <c r="A90">
        <v>88</v>
      </c>
      <c r="B90" t="s">
        <v>146</v>
      </c>
      <c r="C90" t="s">
        <v>11</v>
      </c>
      <c r="D90" t="s">
        <v>16</v>
      </c>
      <c r="E90" t="s">
        <v>13</v>
      </c>
      <c r="F90" t="s">
        <v>16</v>
      </c>
      <c r="G90">
        <v>-99</v>
      </c>
      <c r="H90" t="s">
        <v>15</v>
      </c>
      <c r="I90" t="s">
        <v>16</v>
      </c>
      <c r="J90" t="s">
        <v>29</v>
      </c>
      <c r="K90">
        <v>-99</v>
      </c>
    </row>
    <row r="91" spans="1:11" x14ac:dyDescent="0.25">
      <c r="A91">
        <v>89</v>
      </c>
      <c r="B91" t="s">
        <v>147</v>
      </c>
      <c r="C91" t="s">
        <v>11</v>
      </c>
      <c r="D91" t="s">
        <v>16</v>
      </c>
      <c r="E91" t="s">
        <v>13</v>
      </c>
      <c r="F91" t="s">
        <v>16</v>
      </c>
      <c r="G91">
        <v>-99</v>
      </c>
      <c r="H91" t="s">
        <v>15</v>
      </c>
      <c r="I91" t="s">
        <v>16</v>
      </c>
      <c r="J91" t="s">
        <v>29</v>
      </c>
      <c r="K91">
        <v>-99</v>
      </c>
    </row>
    <row r="92" spans="1:11" x14ac:dyDescent="0.25">
      <c r="A92">
        <v>90</v>
      </c>
      <c r="B92" t="s">
        <v>148</v>
      </c>
      <c r="C92" t="s">
        <v>11</v>
      </c>
      <c r="D92" t="s">
        <v>16</v>
      </c>
      <c r="E92" t="s">
        <v>73</v>
      </c>
      <c r="F92" t="s">
        <v>16</v>
      </c>
      <c r="G92">
        <v>-99</v>
      </c>
      <c r="H92" t="s">
        <v>149</v>
      </c>
      <c r="I92" t="s">
        <v>16</v>
      </c>
      <c r="J92" t="s">
        <v>17</v>
      </c>
      <c r="K92">
        <v>-99</v>
      </c>
    </row>
    <row r="93" spans="1:11" x14ac:dyDescent="0.25">
      <c r="A93">
        <v>91</v>
      </c>
      <c r="B93" t="s">
        <v>150</v>
      </c>
      <c r="C93" t="s">
        <v>11</v>
      </c>
      <c r="D93" t="s">
        <v>41</v>
      </c>
      <c r="E93" t="s">
        <v>64</v>
      </c>
      <c r="F93" t="s">
        <v>14</v>
      </c>
      <c r="G93">
        <v>198</v>
      </c>
      <c r="H93" t="s">
        <v>15</v>
      </c>
      <c r="I93" t="s">
        <v>16</v>
      </c>
      <c r="J93" t="s">
        <v>17</v>
      </c>
      <c r="K93">
        <v>124</v>
      </c>
    </row>
    <row r="94" spans="1:11" x14ac:dyDescent="0.25">
      <c r="A94">
        <v>92</v>
      </c>
      <c r="B94" t="s">
        <v>151</v>
      </c>
      <c r="C94" t="s">
        <v>11</v>
      </c>
      <c r="D94" t="s">
        <v>55</v>
      </c>
      <c r="E94" t="s">
        <v>151</v>
      </c>
      <c r="F94" t="s">
        <v>32</v>
      </c>
      <c r="G94">
        <v>191</v>
      </c>
      <c r="H94" t="s">
        <v>24</v>
      </c>
      <c r="I94" t="s">
        <v>89</v>
      </c>
      <c r="J94" t="s">
        <v>152</v>
      </c>
      <c r="K94">
        <v>155</v>
      </c>
    </row>
    <row r="95" spans="1:11" x14ac:dyDescent="0.25">
      <c r="A95">
        <v>93</v>
      </c>
      <c r="B95" t="s">
        <v>153</v>
      </c>
      <c r="C95" t="s">
        <v>11</v>
      </c>
      <c r="D95" t="s">
        <v>25</v>
      </c>
      <c r="E95" t="s">
        <v>16</v>
      </c>
      <c r="F95" t="s">
        <v>32</v>
      </c>
      <c r="G95">
        <v>-99</v>
      </c>
      <c r="H95" t="s">
        <v>15</v>
      </c>
      <c r="I95" t="s">
        <v>16</v>
      </c>
      <c r="J95" t="s">
        <v>29</v>
      </c>
      <c r="K95">
        <v>-99</v>
      </c>
    </row>
    <row r="96" spans="1:11" x14ac:dyDescent="0.25">
      <c r="A96">
        <v>94</v>
      </c>
      <c r="B96" t="s">
        <v>154</v>
      </c>
      <c r="C96" t="s">
        <v>11</v>
      </c>
      <c r="D96" t="s">
        <v>41</v>
      </c>
      <c r="E96" t="s">
        <v>16</v>
      </c>
      <c r="F96" t="s">
        <v>32</v>
      </c>
      <c r="G96">
        <v>191</v>
      </c>
      <c r="H96" t="s">
        <v>24</v>
      </c>
      <c r="I96" t="s">
        <v>16</v>
      </c>
      <c r="J96" t="s">
        <v>29</v>
      </c>
      <c r="K96">
        <v>113</v>
      </c>
    </row>
    <row r="97" spans="1:11" x14ac:dyDescent="0.25">
      <c r="A97">
        <v>95</v>
      </c>
      <c r="B97" t="s">
        <v>155</v>
      </c>
      <c r="C97" t="s">
        <v>11</v>
      </c>
      <c r="D97" t="s">
        <v>19</v>
      </c>
      <c r="E97" t="s">
        <v>156</v>
      </c>
      <c r="F97" t="s">
        <v>32</v>
      </c>
      <c r="G97">
        <v>188</v>
      </c>
      <c r="H97" t="s">
        <v>15</v>
      </c>
      <c r="I97" t="s">
        <v>16</v>
      </c>
      <c r="J97" t="s">
        <v>17</v>
      </c>
      <c r="K97">
        <v>95</v>
      </c>
    </row>
    <row r="98" spans="1:11" x14ac:dyDescent="0.25">
      <c r="A98">
        <v>96</v>
      </c>
      <c r="B98" t="s">
        <v>157</v>
      </c>
      <c r="C98" t="s">
        <v>39</v>
      </c>
      <c r="D98" t="s">
        <v>19</v>
      </c>
      <c r="E98" t="s">
        <v>13</v>
      </c>
      <c r="F98" t="s">
        <v>35</v>
      </c>
      <c r="G98">
        <v>165</v>
      </c>
      <c r="H98" t="s">
        <v>24</v>
      </c>
      <c r="I98" t="s">
        <v>16</v>
      </c>
      <c r="J98" t="s">
        <v>17</v>
      </c>
      <c r="K98">
        <v>58</v>
      </c>
    </row>
    <row r="99" spans="1:11" x14ac:dyDescent="0.25">
      <c r="A99">
        <v>97</v>
      </c>
      <c r="B99" t="s">
        <v>157</v>
      </c>
      <c r="C99" t="s">
        <v>39</v>
      </c>
      <c r="D99" t="s">
        <v>19</v>
      </c>
      <c r="E99" t="s">
        <v>158</v>
      </c>
      <c r="F99" t="s">
        <v>35</v>
      </c>
      <c r="G99">
        <v>170</v>
      </c>
      <c r="H99" t="s">
        <v>24</v>
      </c>
      <c r="I99" t="s">
        <v>16</v>
      </c>
      <c r="J99" t="s">
        <v>17</v>
      </c>
      <c r="K99">
        <v>59</v>
      </c>
    </row>
    <row r="100" spans="1:11" x14ac:dyDescent="0.25">
      <c r="A100">
        <v>98</v>
      </c>
      <c r="B100" t="s">
        <v>159</v>
      </c>
      <c r="C100" t="s">
        <v>39</v>
      </c>
      <c r="D100" t="s">
        <v>27</v>
      </c>
      <c r="E100" t="s">
        <v>13</v>
      </c>
      <c r="F100" t="s">
        <v>35</v>
      </c>
      <c r="G100">
        <v>178</v>
      </c>
      <c r="H100" t="s">
        <v>15</v>
      </c>
      <c r="I100" t="s">
        <v>16</v>
      </c>
      <c r="J100" t="s">
        <v>17</v>
      </c>
      <c r="K100">
        <v>54</v>
      </c>
    </row>
    <row r="101" spans="1:11" x14ac:dyDescent="0.25">
      <c r="A101">
        <v>99</v>
      </c>
      <c r="B101" t="s">
        <v>160</v>
      </c>
      <c r="C101" t="s">
        <v>11</v>
      </c>
      <c r="D101" t="s">
        <v>16</v>
      </c>
      <c r="E101" t="s">
        <v>73</v>
      </c>
      <c r="F101" t="s">
        <v>16</v>
      </c>
      <c r="G101">
        <v>-99</v>
      </c>
      <c r="H101" t="s">
        <v>24</v>
      </c>
      <c r="I101" t="s">
        <v>16</v>
      </c>
      <c r="J101" t="s">
        <v>152</v>
      </c>
      <c r="K101">
        <v>-99</v>
      </c>
    </row>
    <row r="102" spans="1:11" x14ac:dyDescent="0.25">
      <c r="A102">
        <v>100</v>
      </c>
      <c r="B102" t="s">
        <v>161</v>
      </c>
      <c r="C102" t="s">
        <v>11</v>
      </c>
      <c r="D102" t="s">
        <v>16</v>
      </c>
      <c r="E102" t="s">
        <v>16</v>
      </c>
      <c r="F102" t="s">
        <v>16</v>
      </c>
      <c r="G102">
        <v>-99</v>
      </c>
      <c r="H102" t="s">
        <v>15</v>
      </c>
      <c r="I102" t="s">
        <v>16</v>
      </c>
      <c r="J102" t="s">
        <v>17</v>
      </c>
      <c r="K102">
        <v>-99</v>
      </c>
    </row>
    <row r="103" spans="1:11" x14ac:dyDescent="0.25">
      <c r="A103">
        <v>101</v>
      </c>
      <c r="B103" t="s">
        <v>162</v>
      </c>
      <c r="C103" t="s">
        <v>11</v>
      </c>
      <c r="D103" t="s">
        <v>41</v>
      </c>
      <c r="E103" t="s">
        <v>13</v>
      </c>
      <c r="F103" t="s">
        <v>42</v>
      </c>
      <c r="G103">
        <v>183</v>
      </c>
      <c r="H103" t="s">
        <v>15</v>
      </c>
      <c r="I103" t="s">
        <v>16</v>
      </c>
      <c r="J103" t="s">
        <v>17</v>
      </c>
      <c r="K103">
        <v>86</v>
      </c>
    </row>
    <row r="104" spans="1:11" x14ac:dyDescent="0.25">
      <c r="A104">
        <v>102</v>
      </c>
      <c r="B104" t="s">
        <v>163</v>
      </c>
      <c r="C104" t="s">
        <v>11</v>
      </c>
      <c r="D104" t="s">
        <v>41</v>
      </c>
      <c r="E104" t="s">
        <v>16</v>
      </c>
      <c r="F104" t="s">
        <v>14</v>
      </c>
      <c r="G104">
        <v>185</v>
      </c>
      <c r="H104" t="s">
        <v>24</v>
      </c>
      <c r="I104" t="s">
        <v>16</v>
      </c>
      <c r="J104" t="s">
        <v>17</v>
      </c>
      <c r="K104">
        <v>90</v>
      </c>
    </row>
    <row r="105" spans="1:11" x14ac:dyDescent="0.25">
      <c r="A105">
        <v>103</v>
      </c>
      <c r="B105" t="s">
        <v>164</v>
      </c>
      <c r="C105" t="s">
        <v>39</v>
      </c>
      <c r="D105" t="s">
        <v>27</v>
      </c>
      <c r="E105" t="s">
        <v>16</v>
      </c>
      <c r="F105" t="s">
        <v>32</v>
      </c>
      <c r="G105">
        <v>170</v>
      </c>
      <c r="H105" t="s">
        <v>15</v>
      </c>
      <c r="I105" t="s">
        <v>16</v>
      </c>
      <c r="J105" t="s">
        <v>29</v>
      </c>
      <c r="K105">
        <v>52</v>
      </c>
    </row>
    <row r="106" spans="1:11" x14ac:dyDescent="0.25">
      <c r="A106">
        <v>104</v>
      </c>
      <c r="B106" t="s">
        <v>165</v>
      </c>
      <c r="C106" t="s">
        <v>11</v>
      </c>
      <c r="D106" t="s">
        <v>55</v>
      </c>
      <c r="E106" t="s">
        <v>13</v>
      </c>
      <c r="F106" t="s">
        <v>14</v>
      </c>
      <c r="G106">
        <v>188</v>
      </c>
      <c r="H106" t="s">
        <v>24</v>
      </c>
      <c r="I106" t="s">
        <v>16</v>
      </c>
      <c r="J106" t="s">
        <v>29</v>
      </c>
      <c r="K106">
        <v>92</v>
      </c>
    </row>
    <row r="107" spans="1:11" x14ac:dyDescent="0.25">
      <c r="A107">
        <v>105</v>
      </c>
      <c r="B107" t="s">
        <v>166</v>
      </c>
      <c r="C107" t="s">
        <v>11</v>
      </c>
      <c r="D107" t="s">
        <v>41</v>
      </c>
      <c r="E107" t="s">
        <v>13</v>
      </c>
      <c r="F107" t="s">
        <v>32</v>
      </c>
      <c r="G107">
        <v>183</v>
      </c>
      <c r="H107" t="s">
        <v>15</v>
      </c>
      <c r="I107" t="s">
        <v>16</v>
      </c>
      <c r="J107" t="s">
        <v>17</v>
      </c>
      <c r="K107">
        <v>90</v>
      </c>
    </row>
    <row r="108" spans="1:11" x14ac:dyDescent="0.25">
      <c r="A108">
        <v>106</v>
      </c>
      <c r="B108" t="s">
        <v>167</v>
      </c>
      <c r="C108" t="s">
        <v>39</v>
      </c>
      <c r="D108" t="s">
        <v>27</v>
      </c>
      <c r="E108" t="s">
        <v>13</v>
      </c>
      <c r="F108" t="s">
        <v>104</v>
      </c>
      <c r="G108">
        <v>170</v>
      </c>
      <c r="H108" t="s">
        <v>15</v>
      </c>
      <c r="I108" t="s">
        <v>16</v>
      </c>
      <c r="J108" t="s">
        <v>17</v>
      </c>
      <c r="K108">
        <v>59</v>
      </c>
    </row>
    <row r="109" spans="1:11" x14ac:dyDescent="0.25">
      <c r="A109">
        <v>107</v>
      </c>
      <c r="B109" t="s">
        <v>168</v>
      </c>
      <c r="C109" t="s">
        <v>39</v>
      </c>
      <c r="D109" t="s">
        <v>19</v>
      </c>
      <c r="E109" t="s">
        <v>16</v>
      </c>
      <c r="F109" t="s">
        <v>35</v>
      </c>
      <c r="G109">
        <v>170</v>
      </c>
      <c r="H109" t="s">
        <v>15</v>
      </c>
      <c r="I109" t="s">
        <v>16</v>
      </c>
      <c r="J109" t="s">
        <v>17</v>
      </c>
      <c r="K109">
        <v>61</v>
      </c>
    </row>
    <row r="110" spans="1:11" x14ac:dyDescent="0.25">
      <c r="A110">
        <v>108</v>
      </c>
      <c r="B110" t="s">
        <v>169</v>
      </c>
      <c r="C110" t="s">
        <v>11</v>
      </c>
      <c r="D110" t="s">
        <v>25</v>
      </c>
      <c r="E110" t="s">
        <v>170</v>
      </c>
      <c r="F110" t="s">
        <v>45</v>
      </c>
      <c r="G110">
        <v>191</v>
      </c>
      <c r="H110" t="s">
        <v>15</v>
      </c>
      <c r="I110" t="s">
        <v>89</v>
      </c>
      <c r="J110" t="s">
        <v>29</v>
      </c>
      <c r="K110">
        <v>104</v>
      </c>
    </row>
    <row r="111" spans="1:11" x14ac:dyDescent="0.25">
      <c r="A111">
        <v>109</v>
      </c>
      <c r="B111" t="s">
        <v>171</v>
      </c>
      <c r="C111" t="s">
        <v>11</v>
      </c>
      <c r="D111" t="s">
        <v>19</v>
      </c>
      <c r="E111" t="s">
        <v>16</v>
      </c>
      <c r="F111" t="s">
        <v>32</v>
      </c>
      <c r="G111">
        <v>185</v>
      </c>
      <c r="H111" t="s">
        <v>15</v>
      </c>
      <c r="I111" t="s">
        <v>16</v>
      </c>
      <c r="J111" t="s">
        <v>29</v>
      </c>
      <c r="K111">
        <v>86</v>
      </c>
    </row>
    <row r="112" spans="1:11" x14ac:dyDescent="0.25">
      <c r="A112">
        <v>110</v>
      </c>
      <c r="B112" t="s">
        <v>172</v>
      </c>
      <c r="C112" t="s">
        <v>11</v>
      </c>
      <c r="D112" t="s">
        <v>25</v>
      </c>
      <c r="E112" t="s">
        <v>53</v>
      </c>
      <c r="F112" t="s">
        <v>45</v>
      </c>
      <c r="G112">
        <v>188</v>
      </c>
      <c r="H112" t="s">
        <v>15</v>
      </c>
      <c r="I112" t="s">
        <v>16</v>
      </c>
      <c r="J112" t="s">
        <v>16</v>
      </c>
      <c r="K112">
        <v>88</v>
      </c>
    </row>
    <row r="113" spans="1:11" x14ac:dyDescent="0.25">
      <c r="A113">
        <v>111</v>
      </c>
      <c r="B113" t="s">
        <v>173</v>
      </c>
      <c r="C113" t="s">
        <v>11</v>
      </c>
      <c r="D113" t="s">
        <v>41</v>
      </c>
      <c r="E113" t="s">
        <v>62</v>
      </c>
      <c r="F113" t="s">
        <v>32</v>
      </c>
      <c r="G113">
        <v>188</v>
      </c>
      <c r="H113" t="s">
        <v>15</v>
      </c>
      <c r="I113" t="s">
        <v>16</v>
      </c>
      <c r="J113" t="s">
        <v>17</v>
      </c>
      <c r="K113">
        <v>97</v>
      </c>
    </row>
    <row r="114" spans="1:11" x14ac:dyDescent="0.25">
      <c r="A114">
        <v>112</v>
      </c>
      <c r="B114" t="s">
        <v>174</v>
      </c>
      <c r="C114" t="s">
        <v>16</v>
      </c>
      <c r="D114" t="s">
        <v>55</v>
      </c>
      <c r="E114" t="s">
        <v>16</v>
      </c>
      <c r="F114" t="s">
        <v>14</v>
      </c>
      <c r="G114">
        <v>-99</v>
      </c>
      <c r="H114" t="s">
        <v>15</v>
      </c>
      <c r="I114" t="s">
        <v>16</v>
      </c>
      <c r="J114" t="s">
        <v>17</v>
      </c>
      <c r="K114">
        <v>-99</v>
      </c>
    </row>
    <row r="115" spans="1:11" x14ac:dyDescent="0.25">
      <c r="A115">
        <v>113</v>
      </c>
      <c r="B115" t="s">
        <v>175</v>
      </c>
      <c r="C115" t="s">
        <v>39</v>
      </c>
      <c r="D115" t="s">
        <v>16</v>
      </c>
      <c r="E115" t="s">
        <v>16</v>
      </c>
      <c r="F115" t="s">
        <v>16</v>
      </c>
      <c r="G115">
        <v>168</v>
      </c>
      <c r="H115" t="s">
        <v>15</v>
      </c>
      <c r="I115" t="s">
        <v>16</v>
      </c>
      <c r="J115" t="s">
        <v>17</v>
      </c>
      <c r="K115">
        <v>68</v>
      </c>
    </row>
    <row r="116" spans="1:11" x14ac:dyDescent="0.25">
      <c r="A116">
        <v>114</v>
      </c>
      <c r="B116" t="s">
        <v>176</v>
      </c>
      <c r="C116" t="s">
        <v>39</v>
      </c>
      <c r="D116" t="s">
        <v>27</v>
      </c>
      <c r="E116" t="s">
        <v>64</v>
      </c>
      <c r="F116" t="s">
        <v>177</v>
      </c>
      <c r="G116">
        <v>165</v>
      </c>
      <c r="H116" t="s">
        <v>15</v>
      </c>
      <c r="I116" t="s">
        <v>178</v>
      </c>
      <c r="J116" t="s">
        <v>17</v>
      </c>
      <c r="K116">
        <v>56</v>
      </c>
    </row>
    <row r="117" spans="1:11" x14ac:dyDescent="0.25">
      <c r="A117">
        <v>115</v>
      </c>
      <c r="B117" t="s">
        <v>179</v>
      </c>
      <c r="C117" t="s">
        <v>11</v>
      </c>
      <c r="D117" t="s">
        <v>16</v>
      </c>
      <c r="E117" t="s">
        <v>16</v>
      </c>
      <c r="F117" t="s">
        <v>16</v>
      </c>
      <c r="G117">
        <v>-99</v>
      </c>
      <c r="H117" t="s">
        <v>15</v>
      </c>
      <c r="I117" t="s">
        <v>16</v>
      </c>
      <c r="J117" t="s">
        <v>29</v>
      </c>
      <c r="K117">
        <v>-99</v>
      </c>
    </row>
    <row r="118" spans="1:11" x14ac:dyDescent="0.25">
      <c r="A118">
        <v>116</v>
      </c>
      <c r="B118" t="s">
        <v>179</v>
      </c>
      <c r="C118" t="s">
        <v>11</v>
      </c>
      <c r="D118" t="s">
        <v>16</v>
      </c>
      <c r="E118" t="s">
        <v>16</v>
      </c>
      <c r="F118" t="s">
        <v>42</v>
      </c>
      <c r="G118">
        <v>-99</v>
      </c>
      <c r="H118" t="s">
        <v>15</v>
      </c>
      <c r="I118" t="s">
        <v>16</v>
      </c>
      <c r="J118" t="s">
        <v>29</v>
      </c>
      <c r="K118">
        <v>-99</v>
      </c>
    </row>
    <row r="119" spans="1:11" x14ac:dyDescent="0.25">
      <c r="A119">
        <v>117</v>
      </c>
      <c r="B119" t="s">
        <v>180</v>
      </c>
      <c r="C119" t="s">
        <v>11</v>
      </c>
      <c r="D119" t="s">
        <v>41</v>
      </c>
      <c r="E119" t="s">
        <v>16</v>
      </c>
      <c r="F119" t="s">
        <v>42</v>
      </c>
      <c r="G119">
        <v>175</v>
      </c>
      <c r="H119" t="s">
        <v>15</v>
      </c>
      <c r="I119" t="s">
        <v>16</v>
      </c>
      <c r="J119" t="s">
        <v>29</v>
      </c>
      <c r="K119">
        <v>77</v>
      </c>
    </row>
    <row r="120" spans="1:11" x14ac:dyDescent="0.25">
      <c r="A120">
        <v>118</v>
      </c>
      <c r="B120" t="s">
        <v>181</v>
      </c>
      <c r="C120" t="s">
        <v>11</v>
      </c>
      <c r="D120" t="s">
        <v>41</v>
      </c>
      <c r="E120" t="s">
        <v>16</v>
      </c>
      <c r="F120" t="s">
        <v>42</v>
      </c>
      <c r="G120">
        <v>178</v>
      </c>
      <c r="H120" t="s">
        <v>15</v>
      </c>
      <c r="I120" t="s">
        <v>16</v>
      </c>
      <c r="J120" t="s">
        <v>29</v>
      </c>
      <c r="K120">
        <v>230</v>
      </c>
    </row>
    <row r="121" spans="1:11" x14ac:dyDescent="0.25">
      <c r="A121">
        <v>119</v>
      </c>
      <c r="B121" t="s">
        <v>182</v>
      </c>
      <c r="C121" t="s">
        <v>39</v>
      </c>
      <c r="D121" t="s">
        <v>19</v>
      </c>
      <c r="E121" t="s">
        <v>13</v>
      </c>
      <c r="F121" t="s">
        <v>42</v>
      </c>
      <c r="G121">
        <v>218</v>
      </c>
      <c r="H121" t="s">
        <v>15</v>
      </c>
      <c r="I121" t="s">
        <v>16</v>
      </c>
      <c r="J121" t="s">
        <v>29</v>
      </c>
      <c r="K121">
        <v>495</v>
      </c>
    </row>
    <row r="122" spans="1:11" x14ac:dyDescent="0.25">
      <c r="A122">
        <v>120</v>
      </c>
      <c r="B122" t="s">
        <v>183</v>
      </c>
      <c r="C122" t="s">
        <v>11</v>
      </c>
      <c r="D122" t="s">
        <v>55</v>
      </c>
      <c r="E122" t="s">
        <v>64</v>
      </c>
      <c r="F122" t="s">
        <v>14</v>
      </c>
      <c r="G122">
        <v>-99</v>
      </c>
      <c r="H122" t="s">
        <v>15</v>
      </c>
      <c r="I122" t="s">
        <v>16</v>
      </c>
      <c r="J122" t="s">
        <v>17</v>
      </c>
      <c r="K122">
        <v>-99</v>
      </c>
    </row>
    <row r="123" spans="1:11" x14ac:dyDescent="0.25">
      <c r="A123">
        <v>121</v>
      </c>
      <c r="B123" t="s">
        <v>184</v>
      </c>
      <c r="C123" t="s">
        <v>11</v>
      </c>
      <c r="D123" t="s">
        <v>89</v>
      </c>
      <c r="E123" t="s">
        <v>16</v>
      </c>
      <c r="F123" t="s">
        <v>14</v>
      </c>
      <c r="G123">
        <v>30.5</v>
      </c>
      <c r="H123" t="s">
        <v>15</v>
      </c>
      <c r="I123" t="s">
        <v>16</v>
      </c>
      <c r="J123" t="s">
        <v>29</v>
      </c>
      <c r="K123">
        <v>-99</v>
      </c>
    </row>
    <row r="124" spans="1:11" x14ac:dyDescent="0.25">
      <c r="A124">
        <v>122</v>
      </c>
      <c r="B124" t="s">
        <v>185</v>
      </c>
      <c r="C124" t="s">
        <v>11</v>
      </c>
      <c r="D124" t="s">
        <v>19</v>
      </c>
      <c r="E124" t="s">
        <v>16</v>
      </c>
      <c r="F124" t="s">
        <v>42</v>
      </c>
      <c r="G124">
        <v>-99</v>
      </c>
      <c r="H124" t="s">
        <v>24</v>
      </c>
      <c r="I124" t="s">
        <v>16</v>
      </c>
      <c r="J124" t="s">
        <v>17</v>
      </c>
      <c r="K124">
        <v>-99</v>
      </c>
    </row>
    <row r="125" spans="1:11" x14ac:dyDescent="0.25">
      <c r="A125">
        <v>123</v>
      </c>
      <c r="B125" t="s">
        <v>185</v>
      </c>
      <c r="C125" t="s">
        <v>11</v>
      </c>
      <c r="D125" t="s">
        <v>16</v>
      </c>
      <c r="E125" t="s">
        <v>16</v>
      </c>
      <c r="F125" t="s">
        <v>16</v>
      </c>
      <c r="G125">
        <v>-99</v>
      </c>
      <c r="H125" t="s">
        <v>24</v>
      </c>
      <c r="I125" t="s">
        <v>16</v>
      </c>
      <c r="J125" t="s">
        <v>17</v>
      </c>
      <c r="K125">
        <v>-99</v>
      </c>
    </row>
    <row r="126" spans="1:11" x14ac:dyDescent="0.25">
      <c r="A126">
        <v>124</v>
      </c>
      <c r="B126" t="s">
        <v>186</v>
      </c>
      <c r="C126" t="s">
        <v>11</v>
      </c>
      <c r="D126" t="s">
        <v>19</v>
      </c>
      <c r="E126" t="s">
        <v>16</v>
      </c>
      <c r="F126" t="s">
        <v>42</v>
      </c>
      <c r="G126">
        <v>183</v>
      </c>
      <c r="H126" t="s">
        <v>24</v>
      </c>
      <c r="I126" t="s">
        <v>16</v>
      </c>
      <c r="J126" t="s">
        <v>17</v>
      </c>
      <c r="K126">
        <v>86</v>
      </c>
    </row>
    <row r="127" spans="1:11" x14ac:dyDescent="0.25">
      <c r="A127">
        <v>125</v>
      </c>
      <c r="B127" t="s">
        <v>187</v>
      </c>
      <c r="C127" t="s">
        <v>11</v>
      </c>
      <c r="D127" t="s">
        <v>41</v>
      </c>
      <c r="E127" t="s">
        <v>13</v>
      </c>
      <c r="F127" t="s">
        <v>32</v>
      </c>
      <c r="G127">
        <v>-99</v>
      </c>
      <c r="H127" t="s">
        <v>24</v>
      </c>
      <c r="I127" t="s">
        <v>16</v>
      </c>
      <c r="J127" t="s">
        <v>17</v>
      </c>
      <c r="K127">
        <v>-99</v>
      </c>
    </row>
    <row r="128" spans="1:11" x14ac:dyDescent="0.25">
      <c r="A128">
        <v>126</v>
      </c>
      <c r="B128" t="s">
        <v>188</v>
      </c>
      <c r="C128" t="s">
        <v>11</v>
      </c>
      <c r="D128" t="s">
        <v>41</v>
      </c>
      <c r="E128" t="s">
        <v>189</v>
      </c>
      <c r="F128" t="s">
        <v>32</v>
      </c>
      <c r="G128">
        <v>183</v>
      </c>
      <c r="H128" t="s">
        <v>190</v>
      </c>
      <c r="I128" t="s">
        <v>16</v>
      </c>
      <c r="J128" t="s">
        <v>29</v>
      </c>
      <c r="K128">
        <v>-99</v>
      </c>
    </row>
    <row r="129" spans="1:11" x14ac:dyDescent="0.25">
      <c r="A129">
        <v>127</v>
      </c>
      <c r="B129" t="s">
        <v>191</v>
      </c>
      <c r="C129" t="s">
        <v>11</v>
      </c>
      <c r="D129" t="s">
        <v>16</v>
      </c>
      <c r="E129" t="s">
        <v>16</v>
      </c>
      <c r="F129" t="s">
        <v>16</v>
      </c>
      <c r="G129">
        <v>-99</v>
      </c>
      <c r="H129" t="s">
        <v>15</v>
      </c>
      <c r="I129" t="s">
        <v>16</v>
      </c>
      <c r="J129" t="s">
        <v>17</v>
      </c>
      <c r="K129">
        <v>-99</v>
      </c>
    </row>
    <row r="130" spans="1:11" x14ac:dyDescent="0.25">
      <c r="A130">
        <v>128</v>
      </c>
      <c r="B130" t="s">
        <v>192</v>
      </c>
      <c r="C130" t="s">
        <v>39</v>
      </c>
      <c r="D130" t="s">
        <v>16</v>
      </c>
      <c r="E130" t="s">
        <v>16</v>
      </c>
      <c r="F130" t="s">
        <v>16</v>
      </c>
      <c r="G130">
        <v>-99</v>
      </c>
      <c r="H130" t="s">
        <v>67</v>
      </c>
      <c r="I130" t="s">
        <v>16</v>
      </c>
      <c r="J130" t="s">
        <v>29</v>
      </c>
      <c r="K130">
        <v>-99</v>
      </c>
    </row>
    <row r="131" spans="1:11" x14ac:dyDescent="0.25">
      <c r="A131">
        <v>129</v>
      </c>
      <c r="B131" t="s">
        <v>193</v>
      </c>
      <c r="C131" t="s">
        <v>39</v>
      </c>
      <c r="D131" t="s">
        <v>19</v>
      </c>
      <c r="E131" t="s">
        <v>64</v>
      </c>
      <c r="F131" t="s">
        <v>35</v>
      </c>
      <c r="G131">
        <v>165</v>
      </c>
      <c r="H131" t="s">
        <v>15</v>
      </c>
      <c r="I131" t="s">
        <v>16</v>
      </c>
      <c r="J131" t="s">
        <v>17</v>
      </c>
      <c r="K131">
        <v>55</v>
      </c>
    </row>
    <row r="132" spans="1:11" x14ac:dyDescent="0.25">
      <c r="A132">
        <v>130</v>
      </c>
      <c r="B132" t="s">
        <v>194</v>
      </c>
      <c r="C132" t="s">
        <v>39</v>
      </c>
      <c r="D132" t="s">
        <v>16</v>
      </c>
      <c r="E132" t="s">
        <v>16</v>
      </c>
      <c r="F132" t="s">
        <v>16</v>
      </c>
      <c r="G132">
        <v>-99</v>
      </c>
      <c r="H132" t="s">
        <v>15</v>
      </c>
      <c r="I132" t="s">
        <v>16</v>
      </c>
      <c r="J132" t="s">
        <v>17</v>
      </c>
      <c r="K132">
        <v>-99</v>
      </c>
    </row>
    <row r="133" spans="1:11" x14ac:dyDescent="0.25">
      <c r="A133">
        <v>131</v>
      </c>
      <c r="B133" t="s">
        <v>195</v>
      </c>
      <c r="C133" t="s">
        <v>11</v>
      </c>
      <c r="D133" t="s">
        <v>19</v>
      </c>
      <c r="E133" t="s">
        <v>13</v>
      </c>
      <c r="F133" t="s">
        <v>35</v>
      </c>
      <c r="G133">
        <v>196</v>
      </c>
      <c r="H133" t="s">
        <v>24</v>
      </c>
      <c r="I133" t="s">
        <v>16</v>
      </c>
      <c r="J133" t="s">
        <v>17</v>
      </c>
      <c r="K133">
        <v>97</v>
      </c>
    </row>
    <row r="134" spans="1:11" x14ac:dyDescent="0.25">
      <c r="A134">
        <v>132</v>
      </c>
      <c r="B134" t="s">
        <v>196</v>
      </c>
      <c r="C134" t="s">
        <v>11</v>
      </c>
      <c r="D134" t="s">
        <v>16</v>
      </c>
      <c r="E134" t="s">
        <v>16</v>
      </c>
      <c r="F134" t="s">
        <v>16</v>
      </c>
      <c r="G134">
        <v>-99</v>
      </c>
      <c r="H134" t="s">
        <v>15</v>
      </c>
      <c r="I134" t="s">
        <v>16</v>
      </c>
      <c r="J134" t="s">
        <v>17</v>
      </c>
      <c r="K134">
        <v>-99</v>
      </c>
    </row>
    <row r="135" spans="1:11" x14ac:dyDescent="0.25">
      <c r="A135">
        <v>133</v>
      </c>
      <c r="B135" t="s">
        <v>197</v>
      </c>
      <c r="C135" t="s">
        <v>16</v>
      </c>
      <c r="D135" t="s">
        <v>19</v>
      </c>
      <c r="E135" t="s">
        <v>16</v>
      </c>
      <c r="F135" t="s">
        <v>35</v>
      </c>
      <c r="G135">
        <v>193</v>
      </c>
      <c r="H135" t="s">
        <v>15</v>
      </c>
      <c r="I135" t="s">
        <v>16</v>
      </c>
      <c r="J135" t="s">
        <v>17</v>
      </c>
      <c r="K135">
        <v>110</v>
      </c>
    </row>
    <row r="136" spans="1:11" x14ac:dyDescent="0.25">
      <c r="A136">
        <v>134</v>
      </c>
      <c r="B136" t="s">
        <v>198</v>
      </c>
      <c r="C136" t="s">
        <v>16</v>
      </c>
      <c r="D136" t="s">
        <v>41</v>
      </c>
      <c r="E136" t="s">
        <v>16</v>
      </c>
      <c r="F136" t="s">
        <v>199</v>
      </c>
      <c r="G136">
        <v>-99</v>
      </c>
      <c r="H136" t="s">
        <v>15</v>
      </c>
      <c r="I136" t="s">
        <v>16</v>
      </c>
      <c r="J136" t="s">
        <v>17</v>
      </c>
      <c r="K136">
        <v>-99</v>
      </c>
    </row>
    <row r="137" spans="1:11" x14ac:dyDescent="0.25">
      <c r="A137">
        <v>135</v>
      </c>
      <c r="B137" t="s">
        <v>200</v>
      </c>
      <c r="C137" t="s">
        <v>11</v>
      </c>
      <c r="D137" t="s">
        <v>27</v>
      </c>
      <c r="E137" t="s">
        <v>58</v>
      </c>
      <c r="F137" t="s">
        <v>14</v>
      </c>
      <c r="G137">
        <v>198</v>
      </c>
      <c r="H137" t="s">
        <v>24</v>
      </c>
      <c r="I137" t="s">
        <v>27</v>
      </c>
      <c r="J137" t="s">
        <v>29</v>
      </c>
      <c r="K137">
        <v>135</v>
      </c>
    </row>
    <row r="138" spans="1:11" x14ac:dyDescent="0.25">
      <c r="A138">
        <v>136</v>
      </c>
      <c r="B138" t="s">
        <v>201</v>
      </c>
      <c r="C138" t="s">
        <v>11</v>
      </c>
      <c r="D138" t="s">
        <v>27</v>
      </c>
      <c r="E138" t="s">
        <v>16</v>
      </c>
      <c r="F138" t="s">
        <v>35</v>
      </c>
      <c r="G138">
        <v>170</v>
      </c>
      <c r="H138" t="s">
        <v>24</v>
      </c>
      <c r="I138" t="s">
        <v>16</v>
      </c>
      <c r="J138" t="s">
        <v>17</v>
      </c>
      <c r="K138">
        <v>61</v>
      </c>
    </row>
    <row r="139" spans="1:11" x14ac:dyDescent="0.25">
      <c r="A139">
        <v>137</v>
      </c>
      <c r="B139" t="s">
        <v>202</v>
      </c>
      <c r="C139" t="s">
        <v>11</v>
      </c>
      <c r="D139" t="s">
        <v>41</v>
      </c>
      <c r="E139" t="s">
        <v>13</v>
      </c>
      <c r="F139" t="s">
        <v>203</v>
      </c>
      <c r="G139">
        <v>183</v>
      </c>
      <c r="H139" t="s">
        <v>15</v>
      </c>
      <c r="I139" t="s">
        <v>16</v>
      </c>
      <c r="J139" t="s">
        <v>17</v>
      </c>
      <c r="K139">
        <v>99</v>
      </c>
    </row>
    <row r="140" spans="1:11" x14ac:dyDescent="0.25">
      <c r="A140">
        <v>138</v>
      </c>
      <c r="B140" t="s">
        <v>204</v>
      </c>
      <c r="C140" t="s">
        <v>11</v>
      </c>
      <c r="D140" t="s">
        <v>16</v>
      </c>
      <c r="E140" t="s">
        <v>64</v>
      </c>
      <c r="F140" t="s">
        <v>16</v>
      </c>
      <c r="G140">
        <v>193</v>
      </c>
      <c r="I140" t="s">
        <v>16</v>
      </c>
      <c r="J140" t="s">
        <v>16</v>
      </c>
      <c r="K140">
        <v>-99</v>
      </c>
    </row>
    <row r="141" spans="1:11" x14ac:dyDescent="0.25">
      <c r="A141">
        <v>139</v>
      </c>
      <c r="B141" t="s">
        <v>205</v>
      </c>
      <c r="C141" t="s">
        <v>39</v>
      </c>
      <c r="D141" t="s">
        <v>27</v>
      </c>
      <c r="E141" t="s">
        <v>13</v>
      </c>
      <c r="F141" t="s">
        <v>35</v>
      </c>
      <c r="G141">
        <v>157</v>
      </c>
      <c r="H141" t="s">
        <v>21</v>
      </c>
      <c r="I141" t="s">
        <v>16</v>
      </c>
      <c r="J141" t="s">
        <v>17</v>
      </c>
      <c r="K141">
        <v>52</v>
      </c>
    </row>
    <row r="142" spans="1:11" x14ac:dyDescent="0.25">
      <c r="A142">
        <v>140</v>
      </c>
      <c r="B142" t="s">
        <v>206</v>
      </c>
      <c r="C142" t="s">
        <v>11</v>
      </c>
      <c r="D142" t="s">
        <v>19</v>
      </c>
      <c r="E142" t="s">
        <v>13</v>
      </c>
      <c r="F142" t="s">
        <v>207</v>
      </c>
      <c r="G142">
        <v>183</v>
      </c>
      <c r="H142" t="s">
        <v>15</v>
      </c>
      <c r="I142" t="s">
        <v>16</v>
      </c>
      <c r="J142" t="s">
        <v>29</v>
      </c>
      <c r="K142">
        <v>90</v>
      </c>
    </row>
    <row r="143" spans="1:11" x14ac:dyDescent="0.25">
      <c r="A143">
        <v>141</v>
      </c>
      <c r="B143" t="s">
        <v>208</v>
      </c>
      <c r="C143" t="s">
        <v>39</v>
      </c>
      <c r="D143" t="s">
        <v>41</v>
      </c>
      <c r="E143" t="s">
        <v>13</v>
      </c>
      <c r="F143" t="s">
        <v>32</v>
      </c>
      <c r="G143">
        <v>170</v>
      </c>
      <c r="H143" t="s">
        <v>24</v>
      </c>
      <c r="I143" t="s">
        <v>16</v>
      </c>
      <c r="J143" t="s">
        <v>17</v>
      </c>
      <c r="K143">
        <v>59</v>
      </c>
    </row>
    <row r="144" spans="1:11" x14ac:dyDescent="0.25">
      <c r="A144">
        <v>142</v>
      </c>
      <c r="B144" t="s">
        <v>209</v>
      </c>
      <c r="C144" t="s">
        <v>11</v>
      </c>
      <c r="D144" t="s">
        <v>16</v>
      </c>
      <c r="E144" t="s">
        <v>16</v>
      </c>
      <c r="F144" t="s">
        <v>16</v>
      </c>
      <c r="G144">
        <v>-99</v>
      </c>
      <c r="H144" t="s">
        <v>15</v>
      </c>
      <c r="I144" t="s">
        <v>16</v>
      </c>
      <c r="J144" t="s">
        <v>17</v>
      </c>
      <c r="K144">
        <v>-99</v>
      </c>
    </row>
    <row r="145" spans="1:11" x14ac:dyDescent="0.25">
      <c r="A145">
        <v>143</v>
      </c>
      <c r="B145" t="s">
        <v>210</v>
      </c>
      <c r="C145" t="s">
        <v>11</v>
      </c>
      <c r="D145" t="s">
        <v>16</v>
      </c>
      <c r="E145" t="s">
        <v>13</v>
      </c>
      <c r="F145" t="s">
        <v>16</v>
      </c>
      <c r="G145">
        <v>-99</v>
      </c>
      <c r="H145" t="s">
        <v>24</v>
      </c>
      <c r="I145" t="s">
        <v>16</v>
      </c>
      <c r="J145" t="s">
        <v>17</v>
      </c>
      <c r="K145">
        <v>-99</v>
      </c>
    </row>
    <row r="146" spans="1:11" x14ac:dyDescent="0.25">
      <c r="A146">
        <v>144</v>
      </c>
      <c r="B146" t="s">
        <v>211</v>
      </c>
      <c r="C146" t="s">
        <v>11</v>
      </c>
      <c r="D146" t="s">
        <v>19</v>
      </c>
      <c r="E146" t="s">
        <v>64</v>
      </c>
      <c r="F146" t="s">
        <v>45</v>
      </c>
      <c r="G146">
        <v>203</v>
      </c>
      <c r="H146" t="s">
        <v>15</v>
      </c>
      <c r="I146" t="s">
        <v>16</v>
      </c>
      <c r="J146" t="s">
        <v>17</v>
      </c>
      <c r="K146">
        <v>158</v>
      </c>
    </row>
    <row r="147" spans="1:11" x14ac:dyDescent="0.25">
      <c r="A147">
        <v>145</v>
      </c>
      <c r="B147" t="s">
        <v>212</v>
      </c>
      <c r="C147" t="s">
        <v>39</v>
      </c>
      <c r="D147" t="s">
        <v>19</v>
      </c>
      <c r="E147" t="s">
        <v>16</v>
      </c>
      <c r="F147" t="s">
        <v>32</v>
      </c>
      <c r="G147">
        <v>175</v>
      </c>
      <c r="H147" t="s">
        <v>15</v>
      </c>
      <c r="I147" t="s">
        <v>16</v>
      </c>
      <c r="J147" t="s">
        <v>29</v>
      </c>
      <c r="K147">
        <v>74</v>
      </c>
    </row>
    <row r="148" spans="1:11" x14ac:dyDescent="0.25">
      <c r="A148">
        <v>146</v>
      </c>
      <c r="B148" t="s">
        <v>213</v>
      </c>
      <c r="C148" t="s">
        <v>11</v>
      </c>
      <c r="D148" t="s">
        <v>16</v>
      </c>
      <c r="E148" t="s">
        <v>140</v>
      </c>
      <c r="F148" t="s">
        <v>16</v>
      </c>
      <c r="G148">
        <v>-99</v>
      </c>
      <c r="H148" t="s">
        <v>141</v>
      </c>
      <c r="I148" t="s">
        <v>16</v>
      </c>
      <c r="J148" t="s">
        <v>17</v>
      </c>
      <c r="K148">
        <v>-99</v>
      </c>
    </row>
    <row r="149" spans="1:11" x14ac:dyDescent="0.25">
      <c r="A149">
        <v>147</v>
      </c>
      <c r="B149" t="s">
        <v>214</v>
      </c>
      <c r="C149" t="s">
        <v>11</v>
      </c>
      <c r="D149" t="s">
        <v>19</v>
      </c>
      <c r="E149" t="s">
        <v>16</v>
      </c>
      <c r="F149" t="s">
        <v>35</v>
      </c>
      <c r="G149">
        <v>183</v>
      </c>
      <c r="H149" t="s">
        <v>15</v>
      </c>
      <c r="I149" t="s">
        <v>16</v>
      </c>
      <c r="J149" t="s">
        <v>17</v>
      </c>
      <c r="K149">
        <v>81</v>
      </c>
    </row>
    <row r="150" spans="1:11" x14ac:dyDescent="0.25">
      <c r="A150">
        <v>148</v>
      </c>
      <c r="B150" t="s">
        <v>215</v>
      </c>
      <c r="C150" t="s">
        <v>11</v>
      </c>
      <c r="D150" t="s">
        <v>19</v>
      </c>
      <c r="E150" t="s">
        <v>13</v>
      </c>
      <c r="F150" t="s">
        <v>207</v>
      </c>
      <c r="G150">
        <v>188</v>
      </c>
      <c r="H150" t="s">
        <v>15</v>
      </c>
      <c r="I150" t="s">
        <v>16</v>
      </c>
      <c r="J150" t="s">
        <v>17</v>
      </c>
      <c r="K150">
        <v>108</v>
      </c>
    </row>
    <row r="151" spans="1:11" x14ac:dyDescent="0.25">
      <c r="A151">
        <v>149</v>
      </c>
      <c r="B151" t="s">
        <v>216</v>
      </c>
      <c r="C151" t="s">
        <v>11</v>
      </c>
      <c r="D151" t="s">
        <v>19</v>
      </c>
      <c r="E151" t="s">
        <v>28</v>
      </c>
      <c r="F151" t="s">
        <v>217</v>
      </c>
      <c r="G151">
        <v>193</v>
      </c>
      <c r="H151" t="s">
        <v>24</v>
      </c>
      <c r="I151" t="s">
        <v>218</v>
      </c>
      <c r="J151" t="s">
        <v>17</v>
      </c>
      <c r="K151">
        <v>90</v>
      </c>
    </row>
    <row r="152" spans="1:11" x14ac:dyDescent="0.25">
      <c r="A152">
        <v>150</v>
      </c>
      <c r="B152" t="s">
        <v>219</v>
      </c>
      <c r="C152" t="s">
        <v>11</v>
      </c>
      <c r="D152" t="s">
        <v>19</v>
      </c>
      <c r="E152" t="s">
        <v>13</v>
      </c>
      <c r="F152" t="s">
        <v>35</v>
      </c>
      <c r="G152">
        <v>198</v>
      </c>
      <c r="H152" t="s">
        <v>15</v>
      </c>
      <c r="I152" t="s">
        <v>16</v>
      </c>
      <c r="J152" t="s">
        <v>17</v>
      </c>
      <c r="K152">
        <v>116</v>
      </c>
    </row>
    <row r="153" spans="1:11" x14ac:dyDescent="0.25">
      <c r="A153">
        <v>151</v>
      </c>
      <c r="B153" t="s">
        <v>220</v>
      </c>
      <c r="C153" t="s">
        <v>11</v>
      </c>
      <c r="D153" t="s">
        <v>41</v>
      </c>
      <c r="E153" t="s">
        <v>13</v>
      </c>
      <c r="F153" t="s">
        <v>42</v>
      </c>
      <c r="G153">
        <v>-99</v>
      </c>
      <c r="H153" t="s">
        <v>24</v>
      </c>
      <c r="I153" t="s">
        <v>16</v>
      </c>
      <c r="J153" t="s">
        <v>152</v>
      </c>
      <c r="K153">
        <v>-99</v>
      </c>
    </row>
    <row r="154" spans="1:11" x14ac:dyDescent="0.25">
      <c r="A154">
        <v>152</v>
      </c>
      <c r="B154" t="s">
        <v>221</v>
      </c>
      <c r="C154" t="s">
        <v>11</v>
      </c>
      <c r="D154" t="s">
        <v>19</v>
      </c>
      <c r="E154" t="s">
        <v>16</v>
      </c>
      <c r="F154" t="s">
        <v>42</v>
      </c>
      <c r="G154">
        <v>188</v>
      </c>
      <c r="H154" t="s">
        <v>222</v>
      </c>
      <c r="I154" t="s">
        <v>16</v>
      </c>
      <c r="J154" t="s">
        <v>17</v>
      </c>
      <c r="K154">
        <v>-99</v>
      </c>
    </row>
    <row r="155" spans="1:11" x14ac:dyDescent="0.25">
      <c r="A155">
        <v>153</v>
      </c>
      <c r="B155" t="s">
        <v>223</v>
      </c>
      <c r="C155" t="s">
        <v>11</v>
      </c>
      <c r="D155" t="s">
        <v>16</v>
      </c>
      <c r="E155" t="s">
        <v>13</v>
      </c>
      <c r="F155" t="s">
        <v>32</v>
      </c>
      <c r="G155">
        <v>-99</v>
      </c>
      <c r="H155" t="s">
        <v>224</v>
      </c>
      <c r="I155" t="s">
        <v>16</v>
      </c>
      <c r="J155" t="s">
        <v>17</v>
      </c>
      <c r="K155">
        <v>-99</v>
      </c>
    </row>
    <row r="156" spans="1:11" x14ac:dyDescent="0.25">
      <c r="A156">
        <v>154</v>
      </c>
      <c r="B156" t="s">
        <v>225</v>
      </c>
      <c r="C156" t="s">
        <v>11</v>
      </c>
      <c r="D156" t="s">
        <v>19</v>
      </c>
      <c r="E156" t="s">
        <v>16</v>
      </c>
      <c r="F156" t="s">
        <v>35</v>
      </c>
      <c r="G156">
        <v>188</v>
      </c>
      <c r="H156" t="s">
        <v>15</v>
      </c>
      <c r="I156" t="s">
        <v>16</v>
      </c>
      <c r="J156" t="s">
        <v>17</v>
      </c>
      <c r="K156">
        <v>108</v>
      </c>
    </row>
    <row r="157" spans="1:11" x14ac:dyDescent="0.25">
      <c r="A157">
        <v>155</v>
      </c>
      <c r="B157" t="s">
        <v>226</v>
      </c>
      <c r="C157" t="s">
        <v>39</v>
      </c>
      <c r="D157" t="s">
        <v>19</v>
      </c>
      <c r="E157" t="s">
        <v>227</v>
      </c>
      <c r="F157" t="s">
        <v>35</v>
      </c>
      <c r="G157">
        <v>180</v>
      </c>
      <c r="H157" t="s">
        <v>15</v>
      </c>
      <c r="I157" t="s">
        <v>16</v>
      </c>
      <c r="J157" t="s">
        <v>17</v>
      </c>
      <c r="K157">
        <v>74</v>
      </c>
    </row>
    <row r="158" spans="1:11" x14ac:dyDescent="0.25">
      <c r="A158">
        <v>156</v>
      </c>
      <c r="B158" t="s">
        <v>226</v>
      </c>
      <c r="C158" t="s">
        <v>11</v>
      </c>
      <c r="D158" t="s">
        <v>19</v>
      </c>
      <c r="E158" t="s">
        <v>13</v>
      </c>
      <c r="F158" t="s">
        <v>32</v>
      </c>
      <c r="G158">
        <v>193</v>
      </c>
      <c r="H158" t="s">
        <v>24</v>
      </c>
      <c r="I158" t="s">
        <v>16</v>
      </c>
      <c r="J158" t="s">
        <v>17</v>
      </c>
      <c r="K158">
        <v>101</v>
      </c>
    </row>
    <row r="159" spans="1:11" x14ac:dyDescent="0.25">
      <c r="A159">
        <v>157</v>
      </c>
      <c r="B159" t="s">
        <v>228</v>
      </c>
      <c r="C159" t="s">
        <v>11</v>
      </c>
      <c r="D159" t="s">
        <v>19</v>
      </c>
      <c r="E159" t="s">
        <v>13</v>
      </c>
      <c r="F159" t="s">
        <v>32</v>
      </c>
      <c r="G159">
        <v>175</v>
      </c>
      <c r="H159" t="s">
        <v>24</v>
      </c>
      <c r="I159" t="s">
        <v>16</v>
      </c>
      <c r="J159" t="s">
        <v>17</v>
      </c>
      <c r="K159">
        <v>74</v>
      </c>
    </row>
    <row r="160" spans="1:11" x14ac:dyDescent="0.25">
      <c r="A160">
        <v>158</v>
      </c>
      <c r="B160" t="s">
        <v>229</v>
      </c>
      <c r="C160" t="s">
        <v>11</v>
      </c>
      <c r="D160" t="s">
        <v>16</v>
      </c>
      <c r="E160" t="s">
        <v>13</v>
      </c>
      <c r="F160" t="s">
        <v>16</v>
      </c>
      <c r="G160">
        <v>-99</v>
      </c>
      <c r="H160" t="s">
        <v>21</v>
      </c>
      <c r="I160" t="s">
        <v>16</v>
      </c>
      <c r="J160" t="s">
        <v>17</v>
      </c>
      <c r="K160">
        <v>-99</v>
      </c>
    </row>
    <row r="161" spans="1:11" x14ac:dyDescent="0.25">
      <c r="A161">
        <v>159</v>
      </c>
      <c r="B161" t="s">
        <v>230</v>
      </c>
      <c r="C161" t="s">
        <v>11</v>
      </c>
      <c r="D161" t="s">
        <v>25</v>
      </c>
      <c r="E161" t="s">
        <v>73</v>
      </c>
      <c r="F161" t="s">
        <v>129</v>
      </c>
      <c r="G161">
        <v>-99</v>
      </c>
      <c r="H161" t="s">
        <v>15</v>
      </c>
      <c r="I161" t="s">
        <v>16</v>
      </c>
      <c r="J161" t="s">
        <v>17</v>
      </c>
      <c r="K161">
        <v>-99</v>
      </c>
    </row>
    <row r="162" spans="1:11" x14ac:dyDescent="0.25">
      <c r="A162">
        <v>160</v>
      </c>
      <c r="B162" t="s">
        <v>231</v>
      </c>
      <c r="C162" t="s">
        <v>16</v>
      </c>
      <c r="D162" t="s">
        <v>16</v>
      </c>
      <c r="E162" t="s">
        <v>73</v>
      </c>
      <c r="F162" t="s">
        <v>16</v>
      </c>
      <c r="G162">
        <v>-99</v>
      </c>
      <c r="H162" t="s">
        <v>15</v>
      </c>
      <c r="I162" t="s">
        <v>16</v>
      </c>
      <c r="J162" t="s">
        <v>17</v>
      </c>
      <c r="K162">
        <v>-99</v>
      </c>
    </row>
    <row r="163" spans="1:11" x14ac:dyDescent="0.25">
      <c r="A163">
        <v>161</v>
      </c>
      <c r="B163" t="s">
        <v>232</v>
      </c>
      <c r="C163" t="s">
        <v>11</v>
      </c>
      <c r="D163" t="s">
        <v>27</v>
      </c>
      <c r="E163" t="s">
        <v>76</v>
      </c>
      <c r="F163" t="s">
        <v>100</v>
      </c>
      <c r="G163">
        <v>185</v>
      </c>
      <c r="H163" t="s">
        <v>15</v>
      </c>
      <c r="I163" t="s">
        <v>16</v>
      </c>
      <c r="J163" t="s">
        <v>29</v>
      </c>
      <c r="K163">
        <v>86</v>
      </c>
    </row>
    <row r="164" spans="1:11" x14ac:dyDescent="0.25">
      <c r="A164">
        <v>162</v>
      </c>
      <c r="B164" t="s">
        <v>233</v>
      </c>
      <c r="C164" t="s">
        <v>39</v>
      </c>
      <c r="D164" t="s">
        <v>19</v>
      </c>
      <c r="E164" t="s">
        <v>16</v>
      </c>
      <c r="F164" t="s">
        <v>35</v>
      </c>
      <c r="G164">
        <v>173</v>
      </c>
      <c r="H164" t="s">
        <v>15</v>
      </c>
      <c r="I164" t="s">
        <v>16</v>
      </c>
      <c r="J164" t="s">
        <v>17</v>
      </c>
      <c r="K164">
        <v>61</v>
      </c>
    </row>
    <row r="165" spans="1:11" x14ac:dyDescent="0.25">
      <c r="A165">
        <v>163</v>
      </c>
      <c r="B165" t="s">
        <v>234</v>
      </c>
      <c r="C165" t="s">
        <v>39</v>
      </c>
      <c r="D165" t="s">
        <v>16</v>
      </c>
      <c r="E165" t="s">
        <v>16</v>
      </c>
      <c r="F165" t="s">
        <v>16</v>
      </c>
      <c r="G165">
        <v>-99</v>
      </c>
      <c r="H165" t="s">
        <v>15</v>
      </c>
      <c r="I165" t="s">
        <v>16</v>
      </c>
      <c r="J165" t="s">
        <v>17</v>
      </c>
      <c r="K165">
        <v>-99</v>
      </c>
    </row>
    <row r="166" spans="1:11" x14ac:dyDescent="0.25">
      <c r="A166">
        <v>164</v>
      </c>
      <c r="B166" t="s">
        <v>235</v>
      </c>
      <c r="C166" t="s">
        <v>39</v>
      </c>
      <c r="D166" t="s">
        <v>27</v>
      </c>
      <c r="E166" t="s">
        <v>13</v>
      </c>
      <c r="F166" t="s">
        <v>32</v>
      </c>
      <c r="G166">
        <v>175</v>
      </c>
      <c r="H166" t="s">
        <v>24</v>
      </c>
      <c r="I166" t="s">
        <v>16</v>
      </c>
      <c r="J166" t="s">
        <v>17</v>
      </c>
      <c r="K166">
        <v>61</v>
      </c>
    </row>
    <row r="167" spans="1:11" x14ac:dyDescent="0.25">
      <c r="A167">
        <v>165</v>
      </c>
      <c r="B167" t="s">
        <v>236</v>
      </c>
      <c r="C167" t="s">
        <v>16</v>
      </c>
      <c r="D167" t="s">
        <v>41</v>
      </c>
      <c r="E167" t="s">
        <v>16</v>
      </c>
      <c r="F167" t="s">
        <v>42</v>
      </c>
      <c r="G167">
        <v>170</v>
      </c>
      <c r="H167" t="s">
        <v>15</v>
      </c>
      <c r="I167" t="s">
        <v>16</v>
      </c>
      <c r="J167" t="s">
        <v>17</v>
      </c>
      <c r="K167">
        <v>62</v>
      </c>
    </row>
    <row r="168" spans="1:11" x14ac:dyDescent="0.25">
      <c r="A168">
        <v>166</v>
      </c>
      <c r="B168" t="s">
        <v>237</v>
      </c>
      <c r="C168" t="s">
        <v>11</v>
      </c>
      <c r="D168" t="s">
        <v>89</v>
      </c>
      <c r="E168" t="s">
        <v>53</v>
      </c>
      <c r="F168" t="s">
        <v>45</v>
      </c>
      <c r="G168">
        <v>201</v>
      </c>
      <c r="H168" t="s">
        <v>15</v>
      </c>
      <c r="I168" t="s">
        <v>78</v>
      </c>
      <c r="J168" t="s">
        <v>17</v>
      </c>
      <c r="K168">
        <v>97</v>
      </c>
    </row>
    <row r="169" spans="1:11" x14ac:dyDescent="0.25">
      <c r="A169">
        <v>167</v>
      </c>
      <c r="B169" t="s">
        <v>238</v>
      </c>
      <c r="C169" t="s">
        <v>39</v>
      </c>
      <c r="D169" t="s">
        <v>16</v>
      </c>
      <c r="E169" t="s">
        <v>64</v>
      </c>
      <c r="F169" t="s">
        <v>16</v>
      </c>
      <c r="G169">
        <v>-99</v>
      </c>
      <c r="H169" t="s">
        <v>15</v>
      </c>
      <c r="I169" t="s">
        <v>16</v>
      </c>
      <c r="J169" t="s">
        <v>17</v>
      </c>
      <c r="K169">
        <v>-99</v>
      </c>
    </row>
    <row r="170" spans="1:11" x14ac:dyDescent="0.25">
      <c r="A170">
        <v>168</v>
      </c>
      <c r="B170" t="s">
        <v>239</v>
      </c>
      <c r="C170" t="s">
        <v>11</v>
      </c>
      <c r="D170" t="s">
        <v>41</v>
      </c>
      <c r="E170" t="s">
        <v>64</v>
      </c>
      <c r="F170" t="s">
        <v>42</v>
      </c>
      <c r="G170">
        <v>175</v>
      </c>
      <c r="H170" t="s">
        <v>15</v>
      </c>
      <c r="I170" t="s">
        <v>16</v>
      </c>
      <c r="J170" t="s">
        <v>17</v>
      </c>
      <c r="K170">
        <v>63</v>
      </c>
    </row>
    <row r="171" spans="1:11" x14ac:dyDescent="0.25">
      <c r="A171">
        <v>169</v>
      </c>
      <c r="B171" t="s">
        <v>240</v>
      </c>
      <c r="C171" t="s">
        <v>11</v>
      </c>
      <c r="D171" t="s">
        <v>16</v>
      </c>
      <c r="E171" t="s">
        <v>16</v>
      </c>
      <c r="F171" t="s">
        <v>16</v>
      </c>
      <c r="G171">
        <v>-99</v>
      </c>
      <c r="H171" t="s">
        <v>24</v>
      </c>
      <c r="I171" t="s">
        <v>16</v>
      </c>
      <c r="J171" t="s">
        <v>29</v>
      </c>
      <c r="K171">
        <v>-99</v>
      </c>
    </row>
    <row r="172" spans="1:11" x14ac:dyDescent="0.25">
      <c r="A172">
        <v>170</v>
      </c>
      <c r="B172" t="s">
        <v>241</v>
      </c>
      <c r="C172" t="s">
        <v>11</v>
      </c>
      <c r="D172" t="s">
        <v>41</v>
      </c>
      <c r="E172" t="s">
        <v>16</v>
      </c>
      <c r="F172" t="s">
        <v>32</v>
      </c>
      <c r="G172">
        <v>180</v>
      </c>
      <c r="H172" t="s">
        <v>15</v>
      </c>
      <c r="I172" t="s">
        <v>16</v>
      </c>
      <c r="J172" t="s">
        <v>29</v>
      </c>
      <c r="K172">
        <v>81</v>
      </c>
    </row>
    <row r="173" spans="1:11" x14ac:dyDescent="0.25">
      <c r="A173">
        <v>171</v>
      </c>
      <c r="B173" t="s">
        <v>242</v>
      </c>
      <c r="C173" t="s">
        <v>39</v>
      </c>
      <c r="D173" t="s">
        <v>27</v>
      </c>
      <c r="E173" t="s">
        <v>13</v>
      </c>
      <c r="F173" t="s">
        <v>35</v>
      </c>
      <c r="G173">
        <v>163</v>
      </c>
      <c r="H173" t="s">
        <v>24</v>
      </c>
      <c r="I173" t="s">
        <v>16</v>
      </c>
      <c r="J173" t="s">
        <v>29</v>
      </c>
      <c r="K173">
        <v>50</v>
      </c>
    </row>
    <row r="174" spans="1:11" x14ac:dyDescent="0.25">
      <c r="A174">
        <v>172</v>
      </c>
      <c r="B174" t="s">
        <v>243</v>
      </c>
      <c r="C174" t="s">
        <v>39</v>
      </c>
      <c r="D174" t="s">
        <v>27</v>
      </c>
      <c r="E174" t="s">
        <v>13</v>
      </c>
      <c r="F174" t="s">
        <v>42</v>
      </c>
      <c r="G174">
        <v>170</v>
      </c>
      <c r="H174" t="s">
        <v>24</v>
      </c>
      <c r="I174" t="s">
        <v>16</v>
      </c>
      <c r="J174" t="s">
        <v>29</v>
      </c>
      <c r="K174">
        <v>55</v>
      </c>
    </row>
    <row r="175" spans="1:11" x14ac:dyDescent="0.25">
      <c r="A175">
        <v>173</v>
      </c>
      <c r="B175" t="s">
        <v>244</v>
      </c>
      <c r="C175" t="s">
        <v>39</v>
      </c>
      <c r="D175" t="s">
        <v>41</v>
      </c>
      <c r="E175" t="s">
        <v>13</v>
      </c>
      <c r="F175" t="s">
        <v>42</v>
      </c>
      <c r="G175">
        <v>175</v>
      </c>
      <c r="H175" t="s">
        <v>24</v>
      </c>
      <c r="I175" t="s">
        <v>16</v>
      </c>
      <c r="J175" t="s">
        <v>29</v>
      </c>
      <c r="K175">
        <v>54</v>
      </c>
    </row>
    <row r="176" spans="1:11" x14ac:dyDescent="0.25">
      <c r="A176">
        <v>174</v>
      </c>
      <c r="B176" t="s">
        <v>245</v>
      </c>
      <c r="C176" t="s">
        <v>11</v>
      </c>
      <c r="D176" t="s">
        <v>41</v>
      </c>
      <c r="E176" t="s">
        <v>16</v>
      </c>
      <c r="F176" t="s">
        <v>246</v>
      </c>
      <c r="G176">
        <v>185</v>
      </c>
      <c r="H176" t="s">
        <v>222</v>
      </c>
      <c r="I176" t="s">
        <v>16</v>
      </c>
      <c r="J176" t="s">
        <v>29</v>
      </c>
      <c r="K176">
        <v>86</v>
      </c>
    </row>
    <row r="177" spans="1:11" x14ac:dyDescent="0.25">
      <c r="A177">
        <v>175</v>
      </c>
      <c r="B177" t="s">
        <v>247</v>
      </c>
      <c r="C177" t="s">
        <v>11</v>
      </c>
      <c r="D177" t="s">
        <v>16</v>
      </c>
      <c r="E177" t="s">
        <v>16</v>
      </c>
      <c r="F177" t="s">
        <v>16</v>
      </c>
      <c r="G177">
        <v>178</v>
      </c>
      <c r="I177" t="s">
        <v>16</v>
      </c>
      <c r="J177" t="s">
        <v>17</v>
      </c>
      <c r="K177">
        <v>-99</v>
      </c>
    </row>
    <row r="178" spans="1:11" x14ac:dyDescent="0.25">
      <c r="A178">
        <v>176</v>
      </c>
      <c r="B178" t="s">
        <v>248</v>
      </c>
      <c r="C178" t="s">
        <v>11</v>
      </c>
      <c r="D178" t="s">
        <v>27</v>
      </c>
      <c r="E178" t="s">
        <v>13</v>
      </c>
      <c r="F178" t="s">
        <v>100</v>
      </c>
      <c r="G178">
        <v>183</v>
      </c>
      <c r="H178" t="s">
        <v>24</v>
      </c>
      <c r="I178" t="s">
        <v>16</v>
      </c>
      <c r="J178" t="s">
        <v>17</v>
      </c>
      <c r="K178">
        <v>170</v>
      </c>
    </row>
    <row r="179" spans="1:11" x14ac:dyDescent="0.25">
      <c r="A179">
        <v>177</v>
      </c>
      <c r="B179" t="s">
        <v>249</v>
      </c>
      <c r="C179" t="s">
        <v>39</v>
      </c>
      <c r="D179" t="s">
        <v>19</v>
      </c>
      <c r="E179" t="s">
        <v>16</v>
      </c>
      <c r="F179" t="s">
        <v>35</v>
      </c>
      <c r="G179">
        <v>-99</v>
      </c>
      <c r="H179" t="s">
        <v>36</v>
      </c>
      <c r="I179" t="s">
        <v>16</v>
      </c>
      <c r="J179" t="s">
        <v>17</v>
      </c>
      <c r="K179">
        <v>-99</v>
      </c>
    </row>
    <row r="180" spans="1:11" x14ac:dyDescent="0.25">
      <c r="A180">
        <v>178</v>
      </c>
      <c r="B180" t="s">
        <v>250</v>
      </c>
      <c r="C180" t="s">
        <v>16</v>
      </c>
      <c r="D180" t="s">
        <v>16</v>
      </c>
      <c r="E180" t="s">
        <v>16</v>
      </c>
      <c r="F180" t="s">
        <v>45</v>
      </c>
      <c r="G180">
        <v>-99</v>
      </c>
      <c r="H180" t="s">
        <v>15</v>
      </c>
      <c r="I180" t="s">
        <v>16</v>
      </c>
      <c r="J180" t="s">
        <v>17</v>
      </c>
      <c r="K180">
        <v>-99</v>
      </c>
    </row>
    <row r="181" spans="1:11" x14ac:dyDescent="0.25">
      <c r="A181">
        <v>179</v>
      </c>
      <c r="B181" t="s">
        <v>251</v>
      </c>
      <c r="C181" t="s">
        <v>11</v>
      </c>
      <c r="D181" t="s">
        <v>41</v>
      </c>
      <c r="E181" t="s">
        <v>16</v>
      </c>
      <c r="F181" t="s">
        <v>55</v>
      </c>
      <c r="G181">
        <v>226</v>
      </c>
      <c r="H181" t="s">
        <v>15</v>
      </c>
      <c r="I181" t="s">
        <v>16</v>
      </c>
      <c r="J181" t="s">
        <v>17</v>
      </c>
      <c r="K181">
        <v>70</v>
      </c>
    </row>
    <row r="182" spans="1:11" x14ac:dyDescent="0.25">
      <c r="A182">
        <v>180</v>
      </c>
      <c r="B182" t="s">
        <v>252</v>
      </c>
      <c r="C182" t="s">
        <v>11</v>
      </c>
      <c r="D182" t="s">
        <v>19</v>
      </c>
      <c r="E182" t="s">
        <v>13</v>
      </c>
      <c r="F182" t="s">
        <v>32</v>
      </c>
      <c r="G182">
        <v>178</v>
      </c>
      <c r="H182" t="s">
        <v>24</v>
      </c>
      <c r="I182" t="s">
        <v>16</v>
      </c>
      <c r="J182" t="s">
        <v>29</v>
      </c>
      <c r="K182">
        <v>78</v>
      </c>
    </row>
    <row r="183" spans="1:11" x14ac:dyDescent="0.25">
      <c r="A183">
        <v>181</v>
      </c>
      <c r="B183" t="s">
        <v>253</v>
      </c>
      <c r="C183" t="s">
        <v>11</v>
      </c>
      <c r="D183" t="s">
        <v>16</v>
      </c>
      <c r="E183" t="s">
        <v>16</v>
      </c>
      <c r="F183" t="s">
        <v>16</v>
      </c>
      <c r="G183">
        <v>-99</v>
      </c>
      <c r="H183" t="s">
        <v>67</v>
      </c>
      <c r="I183" t="s">
        <v>16</v>
      </c>
      <c r="J183" t="s">
        <v>29</v>
      </c>
      <c r="K183">
        <v>-99</v>
      </c>
    </row>
    <row r="184" spans="1:11" x14ac:dyDescent="0.25">
      <c r="A184">
        <v>182</v>
      </c>
      <c r="B184" t="s">
        <v>254</v>
      </c>
      <c r="C184" t="s">
        <v>11</v>
      </c>
      <c r="D184" t="s">
        <v>78</v>
      </c>
      <c r="E184" t="s">
        <v>16</v>
      </c>
      <c r="F184" t="s">
        <v>42</v>
      </c>
      <c r="G184">
        <v>-99</v>
      </c>
      <c r="H184" t="s">
        <v>255</v>
      </c>
      <c r="I184" t="s">
        <v>16</v>
      </c>
      <c r="J184" t="s">
        <v>17</v>
      </c>
      <c r="K184">
        <v>-99</v>
      </c>
    </row>
    <row r="185" spans="1:11" x14ac:dyDescent="0.25">
      <c r="A185">
        <v>183</v>
      </c>
      <c r="B185" t="s">
        <v>256</v>
      </c>
      <c r="C185" t="s">
        <v>11</v>
      </c>
      <c r="D185" t="s">
        <v>16</v>
      </c>
      <c r="E185" t="s">
        <v>16</v>
      </c>
      <c r="F185" t="s">
        <v>16</v>
      </c>
      <c r="G185">
        <v>-99</v>
      </c>
      <c r="H185" t="s">
        <v>24</v>
      </c>
      <c r="I185" t="s">
        <v>16</v>
      </c>
      <c r="J185" t="s">
        <v>17</v>
      </c>
      <c r="K185">
        <v>-99</v>
      </c>
    </row>
    <row r="186" spans="1:11" x14ac:dyDescent="0.25">
      <c r="A186">
        <v>184</v>
      </c>
      <c r="B186" t="s">
        <v>257</v>
      </c>
      <c r="C186" t="s">
        <v>11</v>
      </c>
      <c r="D186" t="s">
        <v>218</v>
      </c>
      <c r="E186" t="s">
        <v>64</v>
      </c>
      <c r="F186" t="s">
        <v>32</v>
      </c>
      <c r="G186">
        <v>226</v>
      </c>
      <c r="H186" t="s">
        <v>15</v>
      </c>
      <c r="I186" t="s">
        <v>16</v>
      </c>
      <c r="J186" t="s">
        <v>17</v>
      </c>
      <c r="K186">
        <v>225</v>
      </c>
    </row>
    <row r="187" spans="1:11" x14ac:dyDescent="0.25">
      <c r="A187">
        <v>185</v>
      </c>
      <c r="B187" t="s">
        <v>258</v>
      </c>
      <c r="C187" t="s">
        <v>39</v>
      </c>
      <c r="D187" t="s">
        <v>25</v>
      </c>
      <c r="E187" t="s">
        <v>64</v>
      </c>
      <c r="F187" t="s">
        <v>45</v>
      </c>
      <c r="G187">
        <v>183</v>
      </c>
      <c r="H187" t="s">
        <v>15</v>
      </c>
      <c r="I187" t="s">
        <v>19</v>
      </c>
      <c r="J187" t="s">
        <v>152</v>
      </c>
      <c r="K187">
        <v>67</v>
      </c>
    </row>
    <row r="188" spans="1:11" x14ac:dyDescent="0.25">
      <c r="A188">
        <v>186</v>
      </c>
      <c r="B188" t="s">
        <v>259</v>
      </c>
      <c r="C188" t="s">
        <v>11</v>
      </c>
      <c r="D188" t="s">
        <v>41</v>
      </c>
      <c r="E188" t="s">
        <v>16</v>
      </c>
      <c r="F188" t="s">
        <v>42</v>
      </c>
      <c r="G188">
        <v>191</v>
      </c>
      <c r="H188" t="s">
        <v>15</v>
      </c>
      <c r="I188" t="s">
        <v>16</v>
      </c>
      <c r="J188" t="s">
        <v>17</v>
      </c>
      <c r="K188">
        <v>79</v>
      </c>
    </row>
    <row r="189" spans="1:11" x14ac:dyDescent="0.25">
      <c r="A189">
        <v>187</v>
      </c>
      <c r="B189" t="s">
        <v>260</v>
      </c>
      <c r="C189" t="s">
        <v>11</v>
      </c>
      <c r="D189" t="s">
        <v>41</v>
      </c>
      <c r="E189" t="s">
        <v>13</v>
      </c>
      <c r="F189" t="s">
        <v>32</v>
      </c>
      <c r="G189">
        <v>183</v>
      </c>
      <c r="H189" t="s">
        <v>15</v>
      </c>
      <c r="I189" t="s">
        <v>16</v>
      </c>
      <c r="J189" t="s">
        <v>29</v>
      </c>
      <c r="K189">
        <v>99</v>
      </c>
    </row>
    <row r="190" spans="1:11" x14ac:dyDescent="0.25">
      <c r="A190">
        <v>188</v>
      </c>
      <c r="B190" t="s">
        <v>261</v>
      </c>
      <c r="C190" t="s">
        <v>11</v>
      </c>
      <c r="D190" t="s">
        <v>19</v>
      </c>
      <c r="E190" t="s">
        <v>16</v>
      </c>
      <c r="F190" t="s">
        <v>114</v>
      </c>
      <c r="G190">
        <v>-99</v>
      </c>
      <c r="H190" t="s">
        <v>15</v>
      </c>
      <c r="I190" t="s">
        <v>16</v>
      </c>
      <c r="J190" t="s">
        <v>17</v>
      </c>
      <c r="K190">
        <v>-99</v>
      </c>
    </row>
    <row r="191" spans="1:11" x14ac:dyDescent="0.25">
      <c r="A191">
        <v>189</v>
      </c>
      <c r="B191" t="s">
        <v>262</v>
      </c>
      <c r="C191" t="s">
        <v>11</v>
      </c>
      <c r="D191" t="s">
        <v>41</v>
      </c>
      <c r="E191" t="s">
        <v>16</v>
      </c>
      <c r="F191" t="s">
        <v>14</v>
      </c>
      <c r="G191">
        <v>180</v>
      </c>
      <c r="H191" t="s">
        <v>15</v>
      </c>
      <c r="I191" t="s">
        <v>16</v>
      </c>
      <c r="J191" t="s">
        <v>17</v>
      </c>
      <c r="K191">
        <v>104</v>
      </c>
    </row>
    <row r="192" spans="1:11" x14ac:dyDescent="0.25">
      <c r="A192">
        <v>190</v>
      </c>
      <c r="B192" t="s">
        <v>263</v>
      </c>
      <c r="C192" t="s">
        <v>39</v>
      </c>
      <c r="D192" t="s">
        <v>27</v>
      </c>
      <c r="E192" t="s">
        <v>156</v>
      </c>
      <c r="F192" t="s">
        <v>100</v>
      </c>
      <c r="G192">
        <v>168</v>
      </c>
      <c r="H192" t="s">
        <v>15</v>
      </c>
      <c r="I192" t="s">
        <v>16</v>
      </c>
      <c r="J192" t="s">
        <v>17</v>
      </c>
      <c r="K192">
        <v>50</v>
      </c>
    </row>
    <row r="193" spans="1:11" x14ac:dyDescent="0.25">
      <c r="A193">
        <v>191</v>
      </c>
      <c r="B193" t="s">
        <v>264</v>
      </c>
      <c r="C193" t="s">
        <v>11</v>
      </c>
      <c r="D193" t="s">
        <v>16</v>
      </c>
      <c r="E193" t="s">
        <v>16</v>
      </c>
      <c r="F193" t="s">
        <v>16</v>
      </c>
      <c r="G193">
        <v>-99</v>
      </c>
      <c r="H193" t="s">
        <v>67</v>
      </c>
      <c r="I193" t="s">
        <v>16</v>
      </c>
      <c r="J193" t="s">
        <v>29</v>
      </c>
      <c r="K193">
        <v>-99</v>
      </c>
    </row>
    <row r="194" spans="1:11" x14ac:dyDescent="0.25">
      <c r="A194">
        <v>192</v>
      </c>
      <c r="B194" t="s">
        <v>265</v>
      </c>
      <c r="C194" t="s">
        <v>11</v>
      </c>
      <c r="D194" t="s">
        <v>16</v>
      </c>
      <c r="E194" t="s">
        <v>16</v>
      </c>
      <c r="F194" t="s">
        <v>16</v>
      </c>
      <c r="G194">
        <v>-99</v>
      </c>
      <c r="H194" t="s">
        <v>67</v>
      </c>
      <c r="I194" t="s">
        <v>16</v>
      </c>
      <c r="J194" t="s">
        <v>29</v>
      </c>
      <c r="K194">
        <v>-99</v>
      </c>
    </row>
    <row r="195" spans="1:11" x14ac:dyDescent="0.25">
      <c r="A195">
        <v>193</v>
      </c>
      <c r="B195" t="s">
        <v>47</v>
      </c>
      <c r="C195" t="s">
        <v>11</v>
      </c>
      <c r="D195" t="s">
        <v>41</v>
      </c>
      <c r="E195" t="s">
        <v>47</v>
      </c>
      <c r="F195" t="s">
        <v>32</v>
      </c>
      <c r="G195">
        <v>198</v>
      </c>
      <c r="H195" t="s">
        <v>24</v>
      </c>
      <c r="I195" t="s">
        <v>16</v>
      </c>
      <c r="J195" t="s">
        <v>17</v>
      </c>
      <c r="K195">
        <v>173</v>
      </c>
    </row>
    <row r="196" spans="1:11" x14ac:dyDescent="0.25">
      <c r="A196">
        <v>194</v>
      </c>
      <c r="B196" t="s">
        <v>266</v>
      </c>
      <c r="C196" t="s">
        <v>11</v>
      </c>
      <c r="D196" t="s">
        <v>19</v>
      </c>
      <c r="E196" t="s">
        <v>47</v>
      </c>
      <c r="F196" t="s">
        <v>32</v>
      </c>
      <c r="G196">
        <v>-99</v>
      </c>
      <c r="H196" t="s">
        <v>24</v>
      </c>
      <c r="I196" t="s">
        <v>16</v>
      </c>
      <c r="J196" t="s">
        <v>29</v>
      </c>
      <c r="K196">
        <v>-99</v>
      </c>
    </row>
    <row r="197" spans="1:11" x14ac:dyDescent="0.25">
      <c r="A197">
        <v>195</v>
      </c>
      <c r="B197" t="s">
        <v>267</v>
      </c>
      <c r="C197" t="s">
        <v>11</v>
      </c>
      <c r="D197" t="s">
        <v>41</v>
      </c>
      <c r="E197" t="s">
        <v>64</v>
      </c>
      <c r="F197" t="s">
        <v>42</v>
      </c>
      <c r="G197">
        <v>191</v>
      </c>
      <c r="H197" t="s">
        <v>15</v>
      </c>
      <c r="I197" t="s">
        <v>16</v>
      </c>
      <c r="J197" t="s">
        <v>17</v>
      </c>
      <c r="K197">
        <v>88</v>
      </c>
    </row>
    <row r="198" spans="1:11" x14ac:dyDescent="0.25">
      <c r="A198">
        <v>196</v>
      </c>
      <c r="B198" t="s">
        <v>268</v>
      </c>
      <c r="C198" t="s">
        <v>16</v>
      </c>
      <c r="D198" t="s">
        <v>19</v>
      </c>
      <c r="E198" t="s">
        <v>16</v>
      </c>
      <c r="F198" t="s">
        <v>35</v>
      </c>
      <c r="G198">
        <v>175</v>
      </c>
      <c r="H198" t="s">
        <v>15</v>
      </c>
      <c r="I198" t="s">
        <v>16</v>
      </c>
      <c r="J198" t="s">
        <v>17</v>
      </c>
      <c r="K198">
        <v>68</v>
      </c>
    </row>
    <row r="199" spans="1:11" x14ac:dyDescent="0.25">
      <c r="A199">
        <v>197</v>
      </c>
      <c r="B199" t="s">
        <v>269</v>
      </c>
      <c r="C199" t="s">
        <v>39</v>
      </c>
      <c r="D199" t="s">
        <v>19</v>
      </c>
      <c r="E199" t="s">
        <v>16</v>
      </c>
      <c r="F199" t="s">
        <v>35</v>
      </c>
      <c r="G199">
        <v>165</v>
      </c>
      <c r="H199" t="s">
        <v>15</v>
      </c>
      <c r="I199" t="s">
        <v>16</v>
      </c>
      <c r="J199" t="s">
        <v>17</v>
      </c>
      <c r="K199">
        <v>52</v>
      </c>
    </row>
    <row r="200" spans="1:11" x14ac:dyDescent="0.25">
      <c r="A200">
        <v>198</v>
      </c>
      <c r="B200" t="s">
        <v>270</v>
      </c>
      <c r="C200" t="s">
        <v>11</v>
      </c>
      <c r="D200" t="s">
        <v>41</v>
      </c>
      <c r="E200" t="s">
        <v>16</v>
      </c>
      <c r="F200" t="s">
        <v>35</v>
      </c>
      <c r="G200">
        <v>-99</v>
      </c>
      <c r="H200" t="s">
        <v>255</v>
      </c>
      <c r="I200" t="s">
        <v>16</v>
      </c>
      <c r="J200" t="s">
        <v>17</v>
      </c>
      <c r="K200">
        <v>-99</v>
      </c>
    </row>
    <row r="201" spans="1:11" x14ac:dyDescent="0.25">
      <c r="A201">
        <v>199</v>
      </c>
      <c r="B201" t="s">
        <v>271</v>
      </c>
      <c r="C201" t="s">
        <v>39</v>
      </c>
      <c r="D201" t="s">
        <v>16</v>
      </c>
      <c r="E201" t="s">
        <v>16</v>
      </c>
      <c r="F201" t="s">
        <v>16</v>
      </c>
      <c r="G201">
        <v>-99</v>
      </c>
      <c r="H201" t="s">
        <v>272</v>
      </c>
      <c r="I201" t="s">
        <v>16</v>
      </c>
      <c r="J201" t="s">
        <v>17</v>
      </c>
      <c r="K201">
        <v>-99</v>
      </c>
    </row>
    <row r="202" spans="1:11" x14ac:dyDescent="0.25">
      <c r="A202">
        <v>200</v>
      </c>
      <c r="B202" t="s">
        <v>273</v>
      </c>
      <c r="C202" t="s">
        <v>11</v>
      </c>
      <c r="D202" t="s">
        <v>19</v>
      </c>
      <c r="E202" t="s">
        <v>13</v>
      </c>
      <c r="F202" t="s">
        <v>100</v>
      </c>
      <c r="G202">
        <v>183</v>
      </c>
      <c r="H202" t="s">
        <v>15</v>
      </c>
      <c r="I202" t="s">
        <v>16</v>
      </c>
      <c r="J202" t="s">
        <v>17</v>
      </c>
      <c r="K202">
        <v>90</v>
      </c>
    </row>
    <row r="203" spans="1:11" x14ac:dyDescent="0.25">
      <c r="A203">
        <v>201</v>
      </c>
      <c r="B203" t="s">
        <v>274</v>
      </c>
      <c r="C203" t="s">
        <v>11</v>
      </c>
      <c r="D203" t="s">
        <v>41</v>
      </c>
      <c r="E203" t="s">
        <v>13</v>
      </c>
      <c r="F203" t="s">
        <v>42</v>
      </c>
      <c r="G203">
        <v>185</v>
      </c>
      <c r="H203" t="s">
        <v>15</v>
      </c>
      <c r="I203" t="s">
        <v>16</v>
      </c>
      <c r="J203" t="s">
        <v>17</v>
      </c>
      <c r="K203">
        <v>81</v>
      </c>
    </row>
    <row r="204" spans="1:11" x14ac:dyDescent="0.25">
      <c r="A204">
        <v>202</v>
      </c>
      <c r="B204" t="s">
        <v>275</v>
      </c>
      <c r="C204" t="s">
        <v>11</v>
      </c>
      <c r="D204" t="s">
        <v>16</v>
      </c>
      <c r="E204" t="s">
        <v>16</v>
      </c>
      <c r="F204" t="s">
        <v>16</v>
      </c>
      <c r="G204">
        <v>-99</v>
      </c>
      <c r="H204" t="s">
        <v>276</v>
      </c>
      <c r="I204" t="s">
        <v>16</v>
      </c>
      <c r="J204" t="s">
        <v>17</v>
      </c>
      <c r="K204">
        <v>-99</v>
      </c>
    </row>
    <row r="205" spans="1:11" x14ac:dyDescent="0.25">
      <c r="A205">
        <v>203</v>
      </c>
      <c r="B205" t="s">
        <v>277</v>
      </c>
      <c r="C205" t="s">
        <v>11</v>
      </c>
      <c r="D205" t="s">
        <v>25</v>
      </c>
      <c r="E205" t="s">
        <v>135</v>
      </c>
      <c r="F205" t="s">
        <v>14</v>
      </c>
      <c r="G205">
        <v>267</v>
      </c>
      <c r="H205" t="s">
        <v>24</v>
      </c>
      <c r="I205" t="s">
        <v>78</v>
      </c>
      <c r="J205" t="s">
        <v>29</v>
      </c>
      <c r="K205">
        <v>817</v>
      </c>
    </row>
    <row r="206" spans="1:11" x14ac:dyDescent="0.25">
      <c r="A206">
        <v>204</v>
      </c>
      <c r="B206" t="s">
        <v>278</v>
      </c>
      <c r="C206" t="s">
        <v>16</v>
      </c>
      <c r="D206" t="s">
        <v>16</v>
      </c>
      <c r="E206" t="s">
        <v>16</v>
      </c>
      <c r="F206" t="s">
        <v>16</v>
      </c>
      <c r="G206">
        <v>-99</v>
      </c>
      <c r="I206" t="s">
        <v>16</v>
      </c>
      <c r="J206" t="s">
        <v>29</v>
      </c>
      <c r="K206">
        <v>-99</v>
      </c>
    </row>
    <row r="207" spans="1:11" x14ac:dyDescent="0.25">
      <c r="A207">
        <v>205</v>
      </c>
      <c r="B207" t="s">
        <v>279</v>
      </c>
      <c r="C207" t="s">
        <v>39</v>
      </c>
      <c r="D207" t="s">
        <v>41</v>
      </c>
      <c r="E207" t="s">
        <v>64</v>
      </c>
      <c r="F207" t="s">
        <v>35</v>
      </c>
      <c r="G207">
        <v>168</v>
      </c>
      <c r="H207" t="s">
        <v>15</v>
      </c>
      <c r="I207" t="s">
        <v>16</v>
      </c>
      <c r="J207" t="s">
        <v>17</v>
      </c>
      <c r="K207">
        <v>56</v>
      </c>
    </row>
    <row r="208" spans="1:11" x14ac:dyDescent="0.25">
      <c r="A208">
        <v>206</v>
      </c>
      <c r="B208" t="s">
        <v>280</v>
      </c>
      <c r="C208" t="s">
        <v>11</v>
      </c>
      <c r="D208" t="s">
        <v>281</v>
      </c>
      <c r="E208" t="s">
        <v>282</v>
      </c>
      <c r="F208" t="s">
        <v>16</v>
      </c>
      <c r="G208">
        <v>170</v>
      </c>
      <c r="H208" t="s">
        <v>190</v>
      </c>
      <c r="I208" t="s">
        <v>283</v>
      </c>
      <c r="J208" t="s">
        <v>29</v>
      </c>
      <c r="K208">
        <v>-99</v>
      </c>
    </row>
    <row r="209" spans="1:11" x14ac:dyDescent="0.25">
      <c r="A209">
        <v>207</v>
      </c>
      <c r="B209" t="s">
        <v>284</v>
      </c>
      <c r="C209" t="s">
        <v>11</v>
      </c>
      <c r="D209" t="s">
        <v>12</v>
      </c>
      <c r="E209" t="s">
        <v>47</v>
      </c>
      <c r="F209" t="s">
        <v>14</v>
      </c>
      <c r="G209">
        <v>198</v>
      </c>
      <c r="H209" t="s">
        <v>190</v>
      </c>
      <c r="I209" t="s">
        <v>16</v>
      </c>
      <c r="J209" t="s">
        <v>29</v>
      </c>
      <c r="K209">
        <v>135</v>
      </c>
    </row>
    <row r="210" spans="1:11" x14ac:dyDescent="0.25">
      <c r="A210">
        <v>208</v>
      </c>
      <c r="B210" t="s">
        <v>285</v>
      </c>
      <c r="C210" t="s">
        <v>11</v>
      </c>
      <c r="D210" t="s">
        <v>19</v>
      </c>
      <c r="E210" t="s">
        <v>13</v>
      </c>
      <c r="F210" t="s">
        <v>35</v>
      </c>
      <c r="G210">
        <v>122</v>
      </c>
      <c r="H210" t="s">
        <v>21</v>
      </c>
      <c r="I210" t="s">
        <v>16</v>
      </c>
      <c r="J210" t="s">
        <v>17</v>
      </c>
      <c r="K210">
        <v>27</v>
      </c>
    </row>
    <row r="211" spans="1:11" x14ac:dyDescent="0.25">
      <c r="A211">
        <v>209</v>
      </c>
      <c r="B211" t="s">
        <v>286</v>
      </c>
      <c r="C211" t="s">
        <v>11</v>
      </c>
      <c r="D211" t="s">
        <v>12</v>
      </c>
      <c r="E211" t="s">
        <v>58</v>
      </c>
      <c r="F211" t="s">
        <v>42</v>
      </c>
      <c r="G211">
        <v>-99</v>
      </c>
      <c r="H211" t="s">
        <v>287</v>
      </c>
      <c r="I211" t="s">
        <v>16</v>
      </c>
      <c r="J211" t="s">
        <v>17</v>
      </c>
      <c r="K211">
        <v>-99</v>
      </c>
    </row>
    <row r="212" spans="1:11" x14ac:dyDescent="0.25">
      <c r="A212">
        <v>210</v>
      </c>
      <c r="B212" t="s">
        <v>288</v>
      </c>
      <c r="C212" t="s">
        <v>39</v>
      </c>
      <c r="D212" t="s">
        <v>19</v>
      </c>
      <c r="E212" t="s">
        <v>64</v>
      </c>
      <c r="F212" t="s">
        <v>35</v>
      </c>
      <c r="G212">
        <v>173</v>
      </c>
      <c r="H212" t="s">
        <v>15</v>
      </c>
      <c r="I212" t="s">
        <v>16</v>
      </c>
      <c r="J212" t="s">
        <v>17</v>
      </c>
      <c r="K212">
        <v>52</v>
      </c>
    </row>
    <row r="213" spans="1:11" x14ac:dyDescent="0.25">
      <c r="A213">
        <v>211</v>
      </c>
      <c r="B213" t="s">
        <v>289</v>
      </c>
      <c r="C213" t="s">
        <v>11</v>
      </c>
      <c r="D213" t="s">
        <v>19</v>
      </c>
      <c r="E213" t="s">
        <v>13</v>
      </c>
      <c r="F213" t="s">
        <v>32</v>
      </c>
      <c r="G213">
        <v>183</v>
      </c>
      <c r="H213" t="s">
        <v>24</v>
      </c>
      <c r="I213" t="s">
        <v>16</v>
      </c>
      <c r="J213" t="s">
        <v>17</v>
      </c>
      <c r="K213">
        <v>90</v>
      </c>
    </row>
    <row r="214" spans="1:11" x14ac:dyDescent="0.25">
      <c r="A214">
        <v>212</v>
      </c>
      <c r="B214" t="s">
        <v>290</v>
      </c>
      <c r="C214" t="s">
        <v>11</v>
      </c>
      <c r="D214" t="s">
        <v>41</v>
      </c>
      <c r="E214" t="s">
        <v>64</v>
      </c>
      <c r="F214" t="s">
        <v>14</v>
      </c>
      <c r="G214">
        <v>188</v>
      </c>
      <c r="H214" t="s">
        <v>15</v>
      </c>
      <c r="I214" t="s">
        <v>16</v>
      </c>
      <c r="J214" t="s">
        <v>152</v>
      </c>
      <c r="K214">
        <v>95</v>
      </c>
    </row>
    <row r="215" spans="1:11" x14ac:dyDescent="0.25">
      <c r="A215">
        <v>213</v>
      </c>
      <c r="B215" t="s">
        <v>291</v>
      </c>
      <c r="C215" t="s">
        <v>11</v>
      </c>
      <c r="D215" t="s">
        <v>41</v>
      </c>
      <c r="E215" t="s">
        <v>13</v>
      </c>
      <c r="F215" t="s">
        <v>42</v>
      </c>
      <c r="G215">
        <v>185</v>
      </c>
      <c r="H215" t="s">
        <v>24</v>
      </c>
      <c r="I215" t="s">
        <v>16</v>
      </c>
      <c r="J215" t="s">
        <v>29</v>
      </c>
      <c r="K215">
        <v>91</v>
      </c>
    </row>
    <row r="216" spans="1:11" x14ac:dyDescent="0.25">
      <c r="A216">
        <v>214</v>
      </c>
      <c r="B216" t="s">
        <v>292</v>
      </c>
      <c r="C216" t="s">
        <v>11</v>
      </c>
      <c r="D216" t="s">
        <v>41</v>
      </c>
      <c r="E216" t="s">
        <v>47</v>
      </c>
      <c r="F216" t="s">
        <v>293</v>
      </c>
      <c r="G216">
        <v>193</v>
      </c>
      <c r="H216" t="s">
        <v>15</v>
      </c>
      <c r="I216" t="s">
        <v>16</v>
      </c>
      <c r="J216" t="s">
        <v>17</v>
      </c>
      <c r="K216">
        <v>178</v>
      </c>
    </row>
    <row r="217" spans="1:11" x14ac:dyDescent="0.25">
      <c r="A217">
        <v>215</v>
      </c>
      <c r="B217" t="s">
        <v>294</v>
      </c>
      <c r="C217" t="s">
        <v>11</v>
      </c>
      <c r="D217" t="s">
        <v>19</v>
      </c>
      <c r="E217" t="s">
        <v>13</v>
      </c>
      <c r="F217" t="s">
        <v>45</v>
      </c>
      <c r="G217">
        <v>193</v>
      </c>
      <c r="H217" t="s">
        <v>24</v>
      </c>
      <c r="I217" t="s">
        <v>16</v>
      </c>
      <c r="J217" t="s">
        <v>152</v>
      </c>
      <c r="K217">
        <v>101</v>
      </c>
    </row>
    <row r="218" spans="1:11" x14ac:dyDescent="0.25">
      <c r="A218">
        <v>216</v>
      </c>
      <c r="B218" t="s">
        <v>295</v>
      </c>
      <c r="C218" t="s">
        <v>11</v>
      </c>
      <c r="D218" t="s">
        <v>25</v>
      </c>
      <c r="E218" t="s">
        <v>170</v>
      </c>
      <c r="F218" t="s">
        <v>14</v>
      </c>
      <c r="G218">
        <v>185</v>
      </c>
      <c r="H218" t="s">
        <v>15</v>
      </c>
      <c r="I218" t="s">
        <v>16</v>
      </c>
      <c r="J218" t="s">
        <v>29</v>
      </c>
      <c r="K218">
        <v>95</v>
      </c>
    </row>
    <row r="219" spans="1:11" x14ac:dyDescent="0.25">
      <c r="A219">
        <v>217</v>
      </c>
      <c r="B219" t="s">
        <v>296</v>
      </c>
      <c r="C219" t="s">
        <v>11</v>
      </c>
      <c r="D219" t="s">
        <v>16</v>
      </c>
      <c r="E219" t="s">
        <v>16</v>
      </c>
      <c r="F219" t="s">
        <v>16</v>
      </c>
      <c r="G219">
        <v>188</v>
      </c>
      <c r="H219" t="s">
        <v>15</v>
      </c>
      <c r="I219" t="s">
        <v>16</v>
      </c>
      <c r="J219" t="s">
        <v>29</v>
      </c>
      <c r="K219">
        <v>383</v>
      </c>
    </row>
    <row r="220" spans="1:11" x14ac:dyDescent="0.25">
      <c r="A220">
        <v>218</v>
      </c>
      <c r="B220" t="s">
        <v>297</v>
      </c>
      <c r="C220" t="s">
        <v>11</v>
      </c>
      <c r="D220" t="s">
        <v>41</v>
      </c>
      <c r="E220" t="s">
        <v>13</v>
      </c>
      <c r="F220" t="s">
        <v>32</v>
      </c>
      <c r="G220">
        <v>193</v>
      </c>
      <c r="H220" t="s">
        <v>15</v>
      </c>
      <c r="I220" t="s">
        <v>16</v>
      </c>
      <c r="J220" t="s">
        <v>29</v>
      </c>
      <c r="K220">
        <v>90</v>
      </c>
    </row>
    <row r="221" spans="1:11" x14ac:dyDescent="0.25">
      <c r="A221">
        <v>219</v>
      </c>
      <c r="B221" t="s">
        <v>298</v>
      </c>
      <c r="C221" t="s">
        <v>11</v>
      </c>
      <c r="D221" t="s">
        <v>16</v>
      </c>
      <c r="E221" t="s">
        <v>16</v>
      </c>
      <c r="F221" t="s">
        <v>16</v>
      </c>
      <c r="G221">
        <v>-99</v>
      </c>
      <c r="H221" t="s">
        <v>36</v>
      </c>
      <c r="I221" t="s">
        <v>16</v>
      </c>
      <c r="J221" t="s">
        <v>17</v>
      </c>
      <c r="K221">
        <v>-99</v>
      </c>
    </row>
    <row r="222" spans="1:11" x14ac:dyDescent="0.25">
      <c r="A222">
        <v>220</v>
      </c>
      <c r="B222" t="s">
        <v>299</v>
      </c>
      <c r="C222" t="s">
        <v>11</v>
      </c>
      <c r="D222" t="s">
        <v>19</v>
      </c>
      <c r="E222" t="s">
        <v>28</v>
      </c>
      <c r="F222" t="s">
        <v>129</v>
      </c>
      <c r="G222">
        <v>198</v>
      </c>
      <c r="H222" t="s">
        <v>15</v>
      </c>
      <c r="I222" t="s">
        <v>16</v>
      </c>
      <c r="J222" t="s">
        <v>17</v>
      </c>
      <c r="K222">
        <v>171</v>
      </c>
    </row>
    <row r="223" spans="1:11" x14ac:dyDescent="0.25">
      <c r="A223">
        <v>221</v>
      </c>
      <c r="B223" t="s">
        <v>300</v>
      </c>
      <c r="C223" t="s">
        <v>11</v>
      </c>
      <c r="D223" t="s">
        <v>41</v>
      </c>
      <c r="E223" t="s">
        <v>13</v>
      </c>
      <c r="F223" t="s">
        <v>42</v>
      </c>
      <c r="G223">
        <v>201</v>
      </c>
      <c r="H223" t="s">
        <v>15</v>
      </c>
      <c r="I223" t="s">
        <v>16</v>
      </c>
      <c r="J223" t="s">
        <v>29</v>
      </c>
      <c r="K223">
        <v>187</v>
      </c>
    </row>
    <row r="224" spans="1:11" x14ac:dyDescent="0.25">
      <c r="A224">
        <v>222</v>
      </c>
      <c r="B224" t="s">
        <v>301</v>
      </c>
      <c r="C224" t="s">
        <v>11</v>
      </c>
      <c r="D224" t="s">
        <v>41</v>
      </c>
      <c r="E224" t="s">
        <v>16</v>
      </c>
      <c r="F224" t="s">
        <v>42</v>
      </c>
      <c r="G224">
        <v>201</v>
      </c>
      <c r="H224" t="s">
        <v>15</v>
      </c>
      <c r="I224" t="s">
        <v>16</v>
      </c>
      <c r="J224" t="s">
        <v>29</v>
      </c>
      <c r="K224">
        <v>132</v>
      </c>
    </row>
    <row r="225" spans="1:11" x14ac:dyDescent="0.25">
      <c r="A225">
        <v>223</v>
      </c>
      <c r="B225" t="s">
        <v>302</v>
      </c>
      <c r="C225" t="s">
        <v>11</v>
      </c>
      <c r="D225" t="s">
        <v>19</v>
      </c>
      <c r="E225" t="s">
        <v>13</v>
      </c>
      <c r="F225" t="s">
        <v>35</v>
      </c>
      <c r="G225">
        <v>188</v>
      </c>
      <c r="H225" t="s">
        <v>24</v>
      </c>
      <c r="I225" t="s">
        <v>16</v>
      </c>
      <c r="J225" t="s">
        <v>17</v>
      </c>
      <c r="K225">
        <v>89</v>
      </c>
    </row>
    <row r="226" spans="1:11" x14ac:dyDescent="0.25">
      <c r="A226">
        <v>224</v>
      </c>
      <c r="B226" t="s">
        <v>303</v>
      </c>
      <c r="C226" t="s">
        <v>11</v>
      </c>
      <c r="D226" t="s">
        <v>41</v>
      </c>
      <c r="E226" t="s">
        <v>13</v>
      </c>
      <c r="F226" t="s">
        <v>42</v>
      </c>
      <c r="G226">
        <v>175</v>
      </c>
      <c r="H226" t="s">
        <v>15</v>
      </c>
      <c r="I226" t="s">
        <v>16</v>
      </c>
      <c r="J226" t="s">
        <v>29</v>
      </c>
      <c r="K226">
        <v>110</v>
      </c>
    </row>
    <row r="227" spans="1:11" x14ac:dyDescent="0.25">
      <c r="A227">
        <v>225</v>
      </c>
      <c r="B227" t="s">
        <v>304</v>
      </c>
      <c r="C227" t="s">
        <v>11</v>
      </c>
      <c r="D227" t="s">
        <v>78</v>
      </c>
      <c r="E227" t="s">
        <v>13</v>
      </c>
      <c r="F227" t="s">
        <v>32</v>
      </c>
      <c r="G227">
        <v>188</v>
      </c>
      <c r="H227" t="s">
        <v>15</v>
      </c>
      <c r="I227" t="s">
        <v>16</v>
      </c>
      <c r="J227" t="s">
        <v>17</v>
      </c>
      <c r="K227">
        <v>81</v>
      </c>
    </row>
    <row r="228" spans="1:11" x14ac:dyDescent="0.25">
      <c r="A228">
        <v>226</v>
      </c>
      <c r="B228" t="s">
        <v>305</v>
      </c>
      <c r="C228" t="s">
        <v>39</v>
      </c>
      <c r="D228" t="s">
        <v>19</v>
      </c>
      <c r="E228" t="s">
        <v>13</v>
      </c>
      <c r="F228" t="s">
        <v>32</v>
      </c>
      <c r="G228">
        <v>173</v>
      </c>
      <c r="H228" t="s">
        <v>15</v>
      </c>
      <c r="I228" t="s">
        <v>89</v>
      </c>
      <c r="J228" t="s">
        <v>17</v>
      </c>
      <c r="K228">
        <v>54</v>
      </c>
    </row>
    <row r="229" spans="1:11" x14ac:dyDescent="0.25">
      <c r="A229">
        <v>227</v>
      </c>
      <c r="B229" t="s">
        <v>306</v>
      </c>
      <c r="C229" t="s">
        <v>11</v>
      </c>
      <c r="D229" t="s">
        <v>27</v>
      </c>
      <c r="E229" t="s">
        <v>64</v>
      </c>
      <c r="F229" t="s">
        <v>14</v>
      </c>
      <c r="G229">
        <v>-99</v>
      </c>
      <c r="H229" t="s">
        <v>307</v>
      </c>
      <c r="I229" t="s">
        <v>27</v>
      </c>
      <c r="J229" t="s">
        <v>17</v>
      </c>
      <c r="K229">
        <v>-99</v>
      </c>
    </row>
    <row r="230" spans="1:11" x14ac:dyDescent="0.25">
      <c r="A230">
        <v>228</v>
      </c>
      <c r="B230" t="s">
        <v>308</v>
      </c>
      <c r="C230" t="s">
        <v>39</v>
      </c>
      <c r="D230" t="s">
        <v>19</v>
      </c>
      <c r="E230" t="s">
        <v>309</v>
      </c>
      <c r="F230" t="s">
        <v>32</v>
      </c>
      <c r="G230">
        <v>175</v>
      </c>
      <c r="H230" t="s">
        <v>24</v>
      </c>
      <c r="I230" t="s">
        <v>16</v>
      </c>
      <c r="J230" t="s">
        <v>17</v>
      </c>
      <c r="K230">
        <v>63</v>
      </c>
    </row>
    <row r="231" spans="1:11" x14ac:dyDescent="0.25">
      <c r="A231">
        <v>229</v>
      </c>
      <c r="B231" t="s">
        <v>310</v>
      </c>
      <c r="C231" t="s">
        <v>11</v>
      </c>
      <c r="D231" t="s">
        <v>25</v>
      </c>
      <c r="E231" t="s">
        <v>53</v>
      </c>
      <c r="F231" t="s">
        <v>45</v>
      </c>
      <c r="G231">
        <v>244</v>
      </c>
      <c r="H231" t="s">
        <v>24</v>
      </c>
      <c r="I231" t="s">
        <v>16</v>
      </c>
      <c r="J231" t="s">
        <v>29</v>
      </c>
      <c r="K231">
        <v>412</v>
      </c>
    </row>
    <row r="232" spans="1:11" x14ac:dyDescent="0.25">
      <c r="A232">
        <v>230</v>
      </c>
      <c r="B232" t="s">
        <v>311</v>
      </c>
      <c r="C232" t="s">
        <v>11</v>
      </c>
      <c r="D232" t="s">
        <v>89</v>
      </c>
      <c r="E232" t="s">
        <v>16</v>
      </c>
      <c r="F232" t="s">
        <v>14</v>
      </c>
      <c r="G232">
        <v>196</v>
      </c>
      <c r="H232" t="s">
        <v>15</v>
      </c>
      <c r="I232" t="s">
        <v>16</v>
      </c>
      <c r="J232" t="s">
        <v>29</v>
      </c>
      <c r="K232">
        <v>104</v>
      </c>
    </row>
    <row r="233" spans="1:11" x14ac:dyDescent="0.25">
      <c r="A233">
        <v>231</v>
      </c>
      <c r="B233" t="s">
        <v>312</v>
      </c>
      <c r="C233" t="s">
        <v>11</v>
      </c>
      <c r="D233" t="s">
        <v>12</v>
      </c>
      <c r="E233" t="s">
        <v>16</v>
      </c>
      <c r="F233" t="s">
        <v>14</v>
      </c>
      <c r="G233">
        <v>185</v>
      </c>
      <c r="H233" t="s">
        <v>15</v>
      </c>
      <c r="I233" t="s">
        <v>16</v>
      </c>
      <c r="J233" t="s">
        <v>29</v>
      </c>
      <c r="K233">
        <v>-99</v>
      </c>
    </row>
    <row r="234" spans="1:11" x14ac:dyDescent="0.25">
      <c r="A234">
        <v>232</v>
      </c>
      <c r="B234" t="s">
        <v>313</v>
      </c>
      <c r="C234" t="s">
        <v>11</v>
      </c>
      <c r="D234" t="s">
        <v>89</v>
      </c>
      <c r="E234" t="s">
        <v>314</v>
      </c>
      <c r="F234" t="s">
        <v>14</v>
      </c>
      <c r="G234">
        <v>-99</v>
      </c>
      <c r="H234" t="s">
        <v>24</v>
      </c>
      <c r="I234" t="s">
        <v>19</v>
      </c>
      <c r="J234" t="s">
        <v>17</v>
      </c>
      <c r="K234">
        <v>-99</v>
      </c>
    </row>
    <row r="235" spans="1:11" x14ac:dyDescent="0.25">
      <c r="A235">
        <v>233</v>
      </c>
      <c r="B235" t="s">
        <v>315</v>
      </c>
      <c r="C235" t="s">
        <v>11</v>
      </c>
      <c r="D235" t="s">
        <v>25</v>
      </c>
      <c r="E235" t="s">
        <v>316</v>
      </c>
      <c r="F235" t="s">
        <v>14</v>
      </c>
      <c r="G235">
        <v>193</v>
      </c>
      <c r="H235" t="s">
        <v>15</v>
      </c>
      <c r="I235" t="s">
        <v>27</v>
      </c>
      <c r="J235" t="s">
        <v>17</v>
      </c>
      <c r="K235">
        <v>306</v>
      </c>
    </row>
    <row r="236" spans="1:11" x14ac:dyDescent="0.25">
      <c r="A236">
        <v>234</v>
      </c>
      <c r="B236" t="s">
        <v>317</v>
      </c>
      <c r="C236" t="s">
        <v>16</v>
      </c>
      <c r="D236" t="s">
        <v>16</v>
      </c>
      <c r="E236" t="s">
        <v>16</v>
      </c>
      <c r="F236" t="s">
        <v>16</v>
      </c>
      <c r="G236">
        <v>-99</v>
      </c>
      <c r="H236" t="s">
        <v>15</v>
      </c>
      <c r="I236" t="s">
        <v>16</v>
      </c>
      <c r="J236" t="s">
        <v>29</v>
      </c>
      <c r="K236">
        <v>-99</v>
      </c>
    </row>
    <row r="237" spans="1:11" x14ac:dyDescent="0.25">
      <c r="A237">
        <v>235</v>
      </c>
      <c r="B237" t="s">
        <v>318</v>
      </c>
      <c r="C237" t="s">
        <v>39</v>
      </c>
      <c r="D237" t="s">
        <v>41</v>
      </c>
      <c r="E237" t="s">
        <v>13</v>
      </c>
      <c r="F237" t="s">
        <v>42</v>
      </c>
      <c r="G237">
        <v>168</v>
      </c>
      <c r="H237" t="s">
        <v>21</v>
      </c>
      <c r="I237" t="s">
        <v>16</v>
      </c>
      <c r="J237" t="s">
        <v>17</v>
      </c>
      <c r="K237">
        <v>56</v>
      </c>
    </row>
    <row r="238" spans="1:11" x14ac:dyDescent="0.25">
      <c r="A238">
        <v>236</v>
      </c>
      <c r="B238" t="s">
        <v>319</v>
      </c>
      <c r="C238" t="s">
        <v>11</v>
      </c>
      <c r="D238" t="s">
        <v>19</v>
      </c>
      <c r="E238" t="s">
        <v>13</v>
      </c>
      <c r="F238" t="s">
        <v>104</v>
      </c>
      <c r="G238">
        <v>180</v>
      </c>
      <c r="H238" t="s">
        <v>15</v>
      </c>
      <c r="I238" t="s">
        <v>16</v>
      </c>
      <c r="J238" t="s">
        <v>29</v>
      </c>
      <c r="K238">
        <v>74</v>
      </c>
    </row>
    <row r="239" spans="1:11" x14ac:dyDescent="0.25">
      <c r="A239">
        <v>237</v>
      </c>
      <c r="B239" t="s">
        <v>320</v>
      </c>
      <c r="C239" t="s">
        <v>39</v>
      </c>
      <c r="D239" t="s">
        <v>19</v>
      </c>
      <c r="E239" t="s">
        <v>13</v>
      </c>
      <c r="F239" t="s">
        <v>32</v>
      </c>
      <c r="G239">
        <v>175</v>
      </c>
      <c r="H239" t="s">
        <v>15</v>
      </c>
      <c r="I239" t="s">
        <v>16</v>
      </c>
      <c r="J239" t="s">
        <v>17</v>
      </c>
      <c r="K239">
        <v>59</v>
      </c>
    </row>
    <row r="240" spans="1:11" x14ac:dyDescent="0.25">
      <c r="A240">
        <v>238</v>
      </c>
      <c r="B240" t="s">
        <v>321</v>
      </c>
      <c r="C240" t="s">
        <v>39</v>
      </c>
      <c r="D240" t="s">
        <v>19</v>
      </c>
      <c r="E240" t="s">
        <v>16</v>
      </c>
      <c r="F240" t="s">
        <v>35</v>
      </c>
      <c r="G240">
        <v>-99</v>
      </c>
      <c r="H240" t="s">
        <v>36</v>
      </c>
      <c r="I240" t="s">
        <v>16</v>
      </c>
      <c r="J240" t="s">
        <v>29</v>
      </c>
      <c r="K240">
        <v>-99</v>
      </c>
    </row>
    <row r="241" spans="1:11" x14ac:dyDescent="0.25">
      <c r="A241">
        <v>239</v>
      </c>
      <c r="B241" t="s">
        <v>322</v>
      </c>
      <c r="C241" t="s">
        <v>11</v>
      </c>
      <c r="D241" t="s">
        <v>19</v>
      </c>
      <c r="E241" t="s">
        <v>16</v>
      </c>
      <c r="F241" t="s">
        <v>100</v>
      </c>
      <c r="G241">
        <v>185</v>
      </c>
      <c r="H241" t="s">
        <v>24</v>
      </c>
      <c r="I241" t="s">
        <v>16</v>
      </c>
      <c r="J241" t="s">
        <v>17</v>
      </c>
      <c r="K241">
        <v>80</v>
      </c>
    </row>
    <row r="242" spans="1:11" x14ac:dyDescent="0.25">
      <c r="A242">
        <v>240</v>
      </c>
      <c r="B242" t="s">
        <v>323</v>
      </c>
      <c r="C242" t="s">
        <v>39</v>
      </c>
      <c r="D242" t="s">
        <v>19</v>
      </c>
      <c r="E242" t="s">
        <v>16</v>
      </c>
      <c r="F242" t="s">
        <v>35</v>
      </c>
      <c r="G242">
        <v>178</v>
      </c>
      <c r="H242" t="s">
        <v>15</v>
      </c>
      <c r="I242" t="s">
        <v>16</v>
      </c>
      <c r="J242" t="s">
        <v>17</v>
      </c>
      <c r="K242">
        <v>65</v>
      </c>
    </row>
    <row r="243" spans="1:11" x14ac:dyDescent="0.25">
      <c r="A243">
        <v>241</v>
      </c>
      <c r="B243" t="s">
        <v>324</v>
      </c>
      <c r="C243" t="s">
        <v>39</v>
      </c>
      <c r="D243" t="s">
        <v>19</v>
      </c>
      <c r="E243" t="s">
        <v>13</v>
      </c>
      <c r="F243" t="s">
        <v>35</v>
      </c>
      <c r="G243">
        <v>168</v>
      </c>
      <c r="H243" t="s">
        <v>24</v>
      </c>
      <c r="I243" t="s">
        <v>16</v>
      </c>
      <c r="J243" t="s">
        <v>17</v>
      </c>
      <c r="K243">
        <v>57</v>
      </c>
    </row>
    <row r="244" spans="1:11" x14ac:dyDescent="0.25">
      <c r="A244">
        <v>242</v>
      </c>
      <c r="B244" t="s">
        <v>325</v>
      </c>
      <c r="C244" t="s">
        <v>39</v>
      </c>
      <c r="D244" t="s">
        <v>16</v>
      </c>
      <c r="E244" t="s">
        <v>16</v>
      </c>
      <c r="F244" t="s">
        <v>16</v>
      </c>
      <c r="G244">
        <v>-99</v>
      </c>
      <c r="H244" t="s">
        <v>255</v>
      </c>
      <c r="I244" t="s">
        <v>16</v>
      </c>
      <c r="J244" t="s">
        <v>17</v>
      </c>
      <c r="K244">
        <v>-99</v>
      </c>
    </row>
    <row r="245" spans="1:11" x14ac:dyDescent="0.25">
      <c r="A245">
        <v>243</v>
      </c>
      <c r="B245" t="s">
        <v>326</v>
      </c>
      <c r="C245" t="s">
        <v>11</v>
      </c>
      <c r="D245" t="s">
        <v>16</v>
      </c>
      <c r="E245" t="s">
        <v>16</v>
      </c>
      <c r="F245" t="s">
        <v>16</v>
      </c>
      <c r="G245">
        <v>-99</v>
      </c>
      <c r="H245" t="s">
        <v>24</v>
      </c>
      <c r="I245" t="s">
        <v>16</v>
      </c>
      <c r="J245" t="s">
        <v>17</v>
      </c>
      <c r="K245">
        <v>-99</v>
      </c>
    </row>
    <row r="246" spans="1:11" x14ac:dyDescent="0.25">
      <c r="A246">
        <v>244</v>
      </c>
      <c r="B246" t="s">
        <v>327</v>
      </c>
      <c r="C246" t="s">
        <v>11</v>
      </c>
      <c r="D246" t="s">
        <v>41</v>
      </c>
      <c r="E246" t="s">
        <v>13</v>
      </c>
      <c r="F246" t="s">
        <v>42</v>
      </c>
      <c r="G246">
        <v>168</v>
      </c>
      <c r="I246" t="s">
        <v>16</v>
      </c>
      <c r="J246" t="s">
        <v>17</v>
      </c>
      <c r="K246">
        <v>-99</v>
      </c>
    </row>
    <row r="247" spans="1:11" x14ac:dyDescent="0.25">
      <c r="A247">
        <v>245</v>
      </c>
      <c r="B247" t="s">
        <v>328</v>
      </c>
      <c r="C247" t="s">
        <v>11</v>
      </c>
      <c r="D247" t="s">
        <v>25</v>
      </c>
      <c r="E247" t="s">
        <v>170</v>
      </c>
      <c r="F247" t="s">
        <v>14</v>
      </c>
      <c r="G247">
        <v>193</v>
      </c>
      <c r="H247" t="s">
        <v>24</v>
      </c>
      <c r="I247" t="s">
        <v>12</v>
      </c>
      <c r="J247" t="s">
        <v>152</v>
      </c>
      <c r="K247">
        <v>203</v>
      </c>
    </row>
    <row r="248" spans="1:11" x14ac:dyDescent="0.25">
      <c r="A248">
        <v>246</v>
      </c>
      <c r="B248" t="s">
        <v>329</v>
      </c>
      <c r="C248" t="s">
        <v>11</v>
      </c>
      <c r="D248" t="s">
        <v>89</v>
      </c>
      <c r="E248" t="s">
        <v>64</v>
      </c>
      <c r="F248" t="s">
        <v>100</v>
      </c>
      <c r="G248">
        <v>188</v>
      </c>
      <c r="H248" t="s">
        <v>15</v>
      </c>
      <c r="I248" t="s">
        <v>16</v>
      </c>
      <c r="J248" t="s">
        <v>29</v>
      </c>
      <c r="K248">
        <v>95</v>
      </c>
    </row>
    <row r="249" spans="1:11" x14ac:dyDescent="0.25">
      <c r="A249">
        <v>247</v>
      </c>
      <c r="B249" t="s">
        <v>330</v>
      </c>
      <c r="C249" t="s">
        <v>11</v>
      </c>
      <c r="D249" t="s">
        <v>25</v>
      </c>
      <c r="E249" t="s">
        <v>53</v>
      </c>
      <c r="F249" t="s">
        <v>32</v>
      </c>
      <c r="G249">
        <v>191</v>
      </c>
      <c r="H249" t="s">
        <v>15</v>
      </c>
      <c r="I249" t="s">
        <v>27</v>
      </c>
      <c r="J249" t="s">
        <v>29</v>
      </c>
      <c r="K249">
        <v>106</v>
      </c>
    </row>
    <row r="250" spans="1:11" x14ac:dyDescent="0.25">
      <c r="A250">
        <v>248</v>
      </c>
      <c r="B250" t="s">
        <v>331</v>
      </c>
      <c r="C250" t="s">
        <v>11</v>
      </c>
      <c r="D250" t="s">
        <v>19</v>
      </c>
      <c r="E250" t="s">
        <v>64</v>
      </c>
      <c r="F250" t="s">
        <v>32</v>
      </c>
      <c r="G250">
        <v>183</v>
      </c>
      <c r="H250" t="s">
        <v>15</v>
      </c>
      <c r="I250" t="s">
        <v>25</v>
      </c>
      <c r="J250" t="s">
        <v>29</v>
      </c>
      <c r="K250">
        <v>88</v>
      </c>
    </row>
    <row r="251" spans="1:11" x14ac:dyDescent="0.25">
      <c r="A251">
        <v>249</v>
      </c>
      <c r="B251" t="s">
        <v>332</v>
      </c>
      <c r="C251" t="s">
        <v>16</v>
      </c>
      <c r="D251" t="s">
        <v>19</v>
      </c>
      <c r="E251" t="s">
        <v>16</v>
      </c>
      <c r="F251" t="s">
        <v>42</v>
      </c>
      <c r="G251">
        <v>196</v>
      </c>
      <c r="H251" t="s">
        <v>15</v>
      </c>
      <c r="I251" t="s">
        <v>16</v>
      </c>
      <c r="J251" t="s">
        <v>29</v>
      </c>
      <c r="K251">
        <v>96</v>
      </c>
    </row>
    <row r="252" spans="1:11" x14ac:dyDescent="0.25">
      <c r="A252">
        <v>250</v>
      </c>
      <c r="B252" t="s">
        <v>333</v>
      </c>
      <c r="C252" t="s">
        <v>11</v>
      </c>
      <c r="D252" t="s">
        <v>41</v>
      </c>
      <c r="E252" t="s">
        <v>13</v>
      </c>
      <c r="F252" t="s">
        <v>32</v>
      </c>
      <c r="G252">
        <v>188</v>
      </c>
      <c r="H252" t="s">
        <v>15</v>
      </c>
      <c r="I252" t="s">
        <v>16</v>
      </c>
      <c r="J252" t="s">
        <v>17</v>
      </c>
      <c r="K252">
        <v>108</v>
      </c>
    </row>
    <row r="253" spans="1:11" x14ac:dyDescent="0.25">
      <c r="A253">
        <v>251</v>
      </c>
      <c r="B253" t="s">
        <v>334</v>
      </c>
      <c r="C253" t="s">
        <v>11</v>
      </c>
      <c r="D253" t="s">
        <v>55</v>
      </c>
      <c r="E253" t="s">
        <v>16</v>
      </c>
      <c r="F253" t="s">
        <v>127</v>
      </c>
      <c r="G253">
        <v>-99</v>
      </c>
      <c r="H253" t="s">
        <v>15</v>
      </c>
      <c r="I253" t="s">
        <v>16</v>
      </c>
      <c r="J253" t="s">
        <v>29</v>
      </c>
      <c r="K253">
        <v>-99</v>
      </c>
    </row>
    <row r="254" spans="1:11" x14ac:dyDescent="0.25">
      <c r="A254">
        <v>252</v>
      </c>
      <c r="B254" t="s">
        <v>335</v>
      </c>
      <c r="C254" t="s">
        <v>39</v>
      </c>
      <c r="D254" t="s">
        <v>16</v>
      </c>
      <c r="E254" t="s">
        <v>336</v>
      </c>
      <c r="F254" t="s">
        <v>16</v>
      </c>
      <c r="G254">
        <v>-99</v>
      </c>
      <c r="H254" t="s">
        <v>24</v>
      </c>
      <c r="I254" t="s">
        <v>16</v>
      </c>
      <c r="J254" t="s">
        <v>29</v>
      </c>
      <c r="K254">
        <v>-99</v>
      </c>
    </row>
    <row r="255" spans="1:11" x14ac:dyDescent="0.25">
      <c r="A255">
        <v>253</v>
      </c>
      <c r="B255" t="s">
        <v>337</v>
      </c>
      <c r="C255" t="s">
        <v>16</v>
      </c>
      <c r="D255" t="s">
        <v>338</v>
      </c>
      <c r="E255" t="s">
        <v>16</v>
      </c>
      <c r="F255" t="s">
        <v>339</v>
      </c>
      <c r="G255">
        <v>175</v>
      </c>
      <c r="H255" t="s">
        <v>15</v>
      </c>
      <c r="I255" t="s">
        <v>16</v>
      </c>
      <c r="J255" t="s">
        <v>17</v>
      </c>
      <c r="K255">
        <v>50</v>
      </c>
    </row>
    <row r="256" spans="1:11" x14ac:dyDescent="0.25">
      <c r="A256">
        <v>254</v>
      </c>
      <c r="B256" t="s">
        <v>340</v>
      </c>
      <c r="C256" t="s">
        <v>39</v>
      </c>
      <c r="D256" t="s">
        <v>16</v>
      </c>
      <c r="E256" t="s">
        <v>16</v>
      </c>
      <c r="F256" t="s">
        <v>100</v>
      </c>
      <c r="G256">
        <v>-99</v>
      </c>
      <c r="H256" t="s">
        <v>24</v>
      </c>
      <c r="I256" t="s">
        <v>16</v>
      </c>
      <c r="J256" t="s">
        <v>17</v>
      </c>
      <c r="K256">
        <v>-99</v>
      </c>
    </row>
    <row r="257" spans="1:11" x14ac:dyDescent="0.25">
      <c r="A257">
        <v>255</v>
      </c>
      <c r="B257" t="s">
        <v>341</v>
      </c>
      <c r="C257" t="s">
        <v>11</v>
      </c>
      <c r="D257" t="s">
        <v>25</v>
      </c>
      <c r="E257" t="s">
        <v>342</v>
      </c>
      <c r="F257" t="s">
        <v>14</v>
      </c>
      <c r="G257">
        <v>975</v>
      </c>
      <c r="H257" t="s">
        <v>15</v>
      </c>
      <c r="I257" t="s">
        <v>27</v>
      </c>
      <c r="J257" t="s">
        <v>17</v>
      </c>
      <c r="K257">
        <v>18</v>
      </c>
    </row>
    <row r="258" spans="1:11" x14ac:dyDescent="0.25">
      <c r="A258">
        <v>256</v>
      </c>
      <c r="B258" t="s">
        <v>343</v>
      </c>
      <c r="C258" t="s">
        <v>39</v>
      </c>
      <c r="D258" t="s">
        <v>41</v>
      </c>
      <c r="E258" t="s">
        <v>16</v>
      </c>
      <c r="F258" t="s">
        <v>32</v>
      </c>
      <c r="G258">
        <v>165</v>
      </c>
      <c r="H258" t="s">
        <v>15</v>
      </c>
      <c r="I258" t="s">
        <v>16</v>
      </c>
      <c r="J258" t="s">
        <v>17</v>
      </c>
      <c r="K258">
        <v>56</v>
      </c>
    </row>
    <row r="259" spans="1:11" x14ac:dyDescent="0.25">
      <c r="A259">
        <v>257</v>
      </c>
      <c r="B259" t="s">
        <v>344</v>
      </c>
      <c r="C259" t="s">
        <v>16</v>
      </c>
      <c r="D259" t="s">
        <v>89</v>
      </c>
      <c r="E259" t="s">
        <v>16</v>
      </c>
      <c r="F259" t="s">
        <v>345</v>
      </c>
      <c r="G259">
        <v>193</v>
      </c>
      <c r="H259" t="s">
        <v>15</v>
      </c>
      <c r="I259" t="s">
        <v>16</v>
      </c>
      <c r="J259" t="s">
        <v>17</v>
      </c>
      <c r="K259">
        <v>99</v>
      </c>
    </row>
    <row r="260" spans="1:11" x14ac:dyDescent="0.25">
      <c r="A260">
        <v>258</v>
      </c>
      <c r="B260" t="s">
        <v>346</v>
      </c>
      <c r="C260" t="s">
        <v>39</v>
      </c>
      <c r="D260" t="s">
        <v>27</v>
      </c>
      <c r="E260" t="s">
        <v>64</v>
      </c>
      <c r="F260" t="s">
        <v>100</v>
      </c>
      <c r="G260">
        <v>173</v>
      </c>
      <c r="H260" t="s">
        <v>15</v>
      </c>
      <c r="I260" t="s">
        <v>16</v>
      </c>
      <c r="J260" t="s">
        <v>17</v>
      </c>
      <c r="K260">
        <v>56</v>
      </c>
    </row>
    <row r="261" spans="1:11" x14ac:dyDescent="0.25">
      <c r="A261">
        <v>259</v>
      </c>
      <c r="B261" t="s">
        <v>347</v>
      </c>
      <c r="C261" t="s">
        <v>11</v>
      </c>
      <c r="D261" t="s">
        <v>41</v>
      </c>
      <c r="E261" t="s">
        <v>16</v>
      </c>
      <c r="F261" t="s">
        <v>32</v>
      </c>
      <c r="G261">
        <v>-99</v>
      </c>
      <c r="H261" t="s">
        <v>24</v>
      </c>
      <c r="I261" t="s">
        <v>16</v>
      </c>
      <c r="J261" t="s">
        <v>17</v>
      </c>
      <c r="K261">
        <v>-99</v>
      </c>
    </row>
    <row r="262" spans="1:11" x14ac:dyDescent="0.25">
      <c r="A262">
        <v>260</v>
      </c>
      <c r="B262" t="s">
        <v>347</v>
      </c>
      <c r="C262" t="s">
        <v>11</v>
      </c>
      <c r="D262" t="s">
        <v>19</v>
      </c>
      <c r="E262" t="s">
        <v>13</v>
      </c>
      <c r="F262" t="s">
        <v>104</v>
      </c>
      <c r="G262">
        <v>188</v>
      </c>
      <c r="H262" t="s">
        <v>24</v>
      </c>
      <c r="I262" t="s">
        <v>16</v>
      </c>
      <c r="J262" t="s">
        <v>17</v>
      </c>
      <c r="K262">
        <v>91</v>
      </c>
    </row>
    <row r="263" spans="1:11" x14ac:dyDescent="0.25">
      <c r="A263">
        <v>261</v>
      </c>
      <c r="B263" t="s">
        <v>348</v>
      </c>
      <c r="C263" t="s">
        <v>16</v>
      </c>
      <c r="D263" t="s">
        <v>25</v>
      </c>
      <c r="E263" t="s">
        <v>16</v>
      </c>
      <c r="F263" t="s">
        <v>14</v>
      </c>
      <c r="G263">
        <v>-99</v>
      </c>
      <c r="H263" t="s">
        <v>15</v>
      </c>
      <c r="I263" t="s">
        <v>16</v>
      </c>
      <c r="J263" t="s">
        <v>29</v>
      </c>
      <c r="K263">
        <v>-99</v>
      </c>
    </row>
    <row r="264" spans="1:11" x14ac:dyDescent="0.25">
      <c r="A264">
        <v>262</v>
      </c>
      <c r="B264" t="s">
        <v>349</v>
      </c>
      <c r="C264" t="s">
        <v>11</v>
      </c>
      <c r="D264" t="s">
        <v>19</v>
      </c>
      <c r="E264" t="s">
        <v>13</v>
      </c>
      <c r="F264" t="s">
        <v>203</v>
      </c>
      <c r="G264">
        <v>180</v>
      </c>
      <c r="H264" t="s">
        <v>24</v>
      </c>
      <c r="I264" t="s">
        <v>16</v>
      </c>
      <c r="J264" t="s">
        <v>17</v>
      </c>
      <c r="K264">
        <v>81</v>
      </c>
    </row>
    <row r="265" spans="1:11" x14ac:dyDescent="0.25">
      <c r="A265">
        <v>263</v>
      </c>
      <c r="B265" t="s">
        <v>350</v>
      </c>
      <c r="C265" t="s">
        <v>11</v>
      </c>
      <c r="D265" t="s">
        <v>16</v>
      </c>
      <c r="E265" t="s">
        <v>16</v>
      </c>
      <c r="F265" t="s">
        <v>16</v>
      </c>
      <c r="G265">
        <v>-99</v>
      </c>
      <c r="I265" t="s">
        <v>16</v>
      </c>
      <c r="J265" t="s">
        <v>17</v>
      </c>
      <c r="K265">
        <v>-99</v>
      </c>
    </row>
    <row r="266" spans="1:11" x14ac:dyDescent="0.25">
      <c r="A266">
        <v>264</v>
      </c>
      <c r="B266" t="s">
        <v>351</v>
      </c>
      <c r="C266" t="s">
        <v>11</v>
      </c>
      <c r="D266" t="s">
        <v>19</v>
      </c>
      <c r="E266" t="s">
        <v>13</v>
      </c>
      <c r="F266" t="s">
        <v>35</v>
      </c>
      <c r="G266">
        <v>183</v>
      </c>
      <c r="H266" t="s">
        <v>24</v>
      </c>
      <c r="I266" t="s">
        <v>16</v>
      </c>
      <c r="J266" t="s">
        <v>17</v>
      </c>
      <c r="K266">
        <v>88</v>
      </c>
    </row>
    <row r="267" spans="1:11" x14ac:dyDescent="0.25">
      <c r="A267">
        <v>265</v>
      </c>
      <c r="B267" t="s">
        <v>352</v>
      </c>
      <c r="C267" t="s">
        <v>11</v>
      </c>
      <c r="D267" t="s">
        <v>16</v>
      </c>
      <c r="E267" t="s">
        <v>13</v>
      </c>
      <c r="F267" t="s">
        <v>16</v>
      </c>
      <c r="G267">
        <v>183</v>
      </c>
      <c r="H267" t="s">
        <v>24</v>
      </c>
      <c r="I267" t="s">
        <v>16</v>
      </c>
      <c r="J267" t="s">
        <v>17</v>
      </c>
      <c r="K267">
        <v>86</v>
      </c>
    </row>
    <row r="268" spans="1:11" x14ac:dyDescent="0.25">
      <c r="A268">
        <v>266</v>
      </c>
      <c r="B268" t="s">
        <v>353</v>
      </c>
      <c r="C268" t="s">
        <v>11</v>
      </c>
      <c r="D268" t="s">
        <v>12</v>
      </c>
      <c r="E268" t="s">
        <v>13</v>
      </c>
      <c r="F268" t="s">
        <v>104</v>
      </c>
      <c r="G268">
        <v>157</v>
      </c>
      <c r="H268" t="s">
        <v>24</v>
      </c>
      <c r="I268" t="s">
        <v>16</v>
      </c>
      <c r="J268" t="s">
        <v>17</v>
      </c>
      <c r="K268">
        <v>52</v>
      </c>
    </row>
    <row r="269" spans="1:11" x14ac:dyDescent="0.25">
      <c r="A269">
        <v>267</v>
      </c>
      <c r="B269" t="s">
        <v>354</v>
      </c>
      <c r="C269" t="s">
        <v>16</v>
      </c>
      <c r="D269" t="s">
        <v>41</v>
      </c>
      <c r="E269" t="s">
        <v>16</v>
      </c>
      <c r="F269" t="s">
        <v>32</v>
      </c>
      <c r="G269">
        <v>183</v>
      </c>
      <c r="H269" t="s">
        <v>15</v>
      </c>
      <c r="I269" t="s">
        <v>16</v>
      </c>
      <c r="J269" t="s">
        <v>17</v>
      </c>
      <c r="K269">
        <v>81</v>
      </c>
    </row>
    <row r="270" spans="1:11" x14ac:dyDescent="0.25">
      <c r="A270">
        <v>268</v>
      </c>
      <c r="B270" t="s">
        <v>355</v>
      </c>
      <c r="C270" t="s">
        <v>11</v>
      </c>
      <c r="D270" t="s">
        <v>19</v>
      </c>
      <c r="E270" t="s">
        <v>64</v>
      </c>
      <c r="F270" t="s">
        <v>35</v>
      </c>
      <c r="G270">
        <v>142</v>
      </c>
      <c r="H270" t="s">
        <v>15</v>
      </c>
      <c r="I270" t="s">
        <v>16</v>
      </c>
      <c r="J270" t="s">
        <v>17</v>
      </c>
      <c r="K270">
        <v>45</v>
      </c>
    </row>
    <row r="271" spans="1:11" x14ac:dyDescent="0.25">
      <c r="A271">
        <v>269</v>
      </c>
      <c r="B271" t="s">
        <v>356</v>
      </c>
      <c r="C271" t="s">
        <v>16</v>
      </c>
      <c r="D271" t="s">
        <v>19</v>
      </c>
      <c r="E271" t="s">
        <v>16</v>
      </c>
      <c r="F271" t="s">
        <v>293</v>
      </c>
      <c r="G271">
        <v>188</v>
      </c>
      <c r="H271" t="s">
        <v>15</v>
      </c>
      <c r="I271" t="s">
        <v>16</v>
      </c>
      <c r="J271" t="s">
        <v>17</v>
      </c>
      <c r="K271">
        <v>92</v>
      </c>
    </row>
    <row r="272" spans="1:11" x14ac:dyDescent="0.25">
      <c r="A272">
        <v>270</v>
      </c>
      <c r="B272" t="s">
        <v>357</v>
      </c>
      <c r="C272" t="s">
        <v>39</v>
      </c>
      <c r="D272" t="s">
        <v>41</v>
      </c>
      <c r="E272" t="s">
        <v>16</v>
      </c>
      <c r="F272" t="s">
        <v>32</v>
      </c>
      <c r="G272">
        <v>211</v>
      </c>
      <c r="H272" t="s">
        <v>15</v>
      </c>
      <c r="I272" t="s">
        <v>16</v>
      </c>
      <c r="J272" t="s">
        <v>29</v>
      </c>
      <c r="K272">
        <v>104</v>
      </c>
    </row>
    <row r="273" spans="1:11" x14ac:dyDescent="0.25">
      <c r="A273">
        <v>271</v>
      </c>
      <c r="B273" t="s">
        <v>358</v>
      </c>
      <c r="C273" t="s">
        <v>39</v>
      </c>
      <c r="D273" t="s">
        <v>19</v>
      </c>
      <c r="E273" t="s">
        <v>16</v>
      </c>
      <c r="F273" t="s">
        <v>45</v>
      </c>
      <c r="G273">
        <v>180</v>
      </c>
      <c r="H273" t="s">
        <v>15</v>
      </c>
      <c r="I273" t="s">
        <v>16</v>
      </c>
      <c r="J273" t="s">
        <v>17</v>
      </c>
      <c r="K273">
        <v>167</v>
      </c>
    </row>
    <row r="274" spans="1:11" x14ac:dyDescent="0.25">
      <c r="A274">
        <v>272</v>
      </c>
      <c r="B274" t="s">
        <v>359</v>
      </c>
      <c r="C274" t="s">
        <v>11</v>
      </c>
      <c r="D274" t="s">
        <v>55</v>
      </c>
      <c r="E274" t="s">
        <v>31</v>
      </c>
      <c r="F274" t="s">
        <v>32</v>
      </c>
      <c r="G274">
        <v>876</v>
      </c>
      <c r="H274" t="s">
        <v>15</v>
      </c>
      <c r="I274" t="s">
        <v>16</v>
      </c>
      <c r="J274" t="s">
        <v>152</v>
      </c>
      <c r="K274">
        <v>16</v>
      </c>
    </row>
    <row r="275" spans="1:11" x14ac:dyDescent="0.25">
      <c r="A275">
        <v>273</v>
      </c>
      <c r="B275" t="s">
        <v>360</v>
      </c>
      <c r="C275" t="s">
        <v>11</v>
      </c>
      <c r="D275" t="s">
        <v>25</v>
      </c>
      <c r="E275" t="s">
        <v>64</v>
      </c>
      <c r="F275" t="s">
        <v>42</v>
      </c>
      <c r="G275">
        <v>185</v>
      </c>
      <c r="H275" t="s">
        <v>15</v>
      </c>
      <c r="I275" t="s">
        <v>16</v>
      </c>
      <c r="J275" t="s">
        <v>17</v>
      </c>
      <c r="K275">
        <v>81</v>
      </c>
    </row>
    <row r="276" spans="1:11" x14ac:dyDescent="0.25">
      <c r="A276">
        <v>274</v>
      </c>
      <c r="B276" t="s">
        <v>361</v>
      </c>
      <c r="C276" t="s">
        <v>39</v>
      </c>
      <c r="D276" t="s">
        <v>12</v>
      </c>
      <c r="E276" t="s">
        <v>362</v>
      </c>
      <c r="F276" t="s">
        <v>32</v>
      </c>
      <c r="G276">
        <v>183</v>
      </c>
      <c r="H276" t="s">
        <v>15</v>
      </c>
      <c r="I276" t="s">
        <v>27</v>
      </c>
      <c r="J276" t="s">
        <v>17</v>
      </c>
      <c r="K276">
        <v>77</v>
      </c>
    </row>
    <row r="277" spans="1:11" x14ac:dyDescent="0.25">
      <c r="A277">
        <v>275</v>
      </c>
      <c r="B277" t="s">
        <v>363</v>
      </c>
      <c r="C277" t="s">
        <v>11</v>
      </c>
      <c r="D277" t="s">
        <v>16</v>
      </c>
      <c r="E277" t="s">
        <v>64</v>
      </c>
      <c r="F277" t="s">
        <v>16</v>
      </c>
      <c r="G277">
        <v>-99</v>
      </c>
      <c r="H277" t="s">
        <v>24</v>
      </c>
      <c r="I277" t="s">
        <v>16</v>
      </c>
      <c r="J277" t="s">
        <v>17</v>
      </c>
      <c r="K277">
        <v>-99</v>
      </c>
    </row>
    <row r="278" spans="1:11" x14ac:dyDescent="0.25">
      <c r="A278">
        <v>276</v>
      </c>
      <c r="B278" t="s">
        <v>364</v>
      </c>
      <c r="C278" t="s">
        <v>11</v>
      </c>
      <c r="D278" t="s">
        <v>16</v>
      </c>
      <c r="E278" t="s">
        <v>140</v>
      </c>
      <c r="F278" t="s">
        <v>16</v>
      </c>
      <c r="G278">
        <v>-99</v>
      </c>
      <c r="H278" t="s">
        <v>141</v>
      </c>
      <c r="I278" t="s">
        <v>16</v>
      </c>
      <c r="J278" t="s">
        <v>17</v>
      </c>
      <c r="K278">
        <v>-99</v>
      </c>
    </row>
    <row r="279" spans="1:11" x14ac:dyDescent="0.25">
      <c r="A279">
        <v>277</v>
      </c>
      <c r="B279" t="s">
        <v>365</v>
      </c>
      <c r="C279" t="s">
        <v>11</v>
      </c>
      <c r="D279" t="s">
        <v>55</v>
      </c>
      <c r="E279" t="s">
        <v>336</v>
      </c>
      <c r="F279" t="s">
        <v>32</v>
      </c>
      <c r="G279">
        <v>-99</v>
      </c>
      <c r="H279" t="s">
        <v>24</v>
      </c>
      <c r="I279" t="s">
        <v>16</v>
      </c>
      <c r="J279" t="s">
        <v>29</v>
      </c>
      <c r="K279">
        <v>-99</v>
      </c>
    </row>
    <row r="280" spans="1:11" x14ac:dyDescent="0.25">
      <c r="A280">
        <v>278</v>
      </c>
      <c r="B280" t="s">
        <v>366</v>
      </c>
      <c r="C280" t="s">
        <v>11</v>
      </c>
      <c r="D280" t="s">
        <v>19</v>
      </c>
      <c r="E280" t="s">
        <v>16</v>
      </c>
      <c r="F280" t="s">
        <v>35</v>
      </c>
      <c r="G280">
        <v>185</v>
      </c>
      <c r="H280" t="s">
        <v>15</v>
      </c>
      <c r="I280" t="s">
        <v>16</v>
      </c>
      <c r="J280" t="s">
        <v>17</v>
      </c>
      <c r="K280">
        <v>86</v>
      </c>
    </row>
    <row r="281" spans="1:11" x14ac:dyDescent="0.25">
      <c r="A281">
        <v>279</v>
      </c>
      <c r="B281" t="s">
        <v>367</v>
      </c>
      <c r="C281" t="s">
        <v>11</v>
      </c>
      <c r="D281" t="s">
        <v>25</v>
      </c>
      <c r="E281" t="s">
        <v>170</v>
      </c>
      <c r="F281" t="s">
        <v>14</v>
      </c>
      <c r="G281">
        <v>188</v>
      </c>
      <c r="H281" t="s">
        <v>15</v>
      </c>
      <c r="I281" t="s">
        <v>16</v>
      </c>
      <c r="J281" t="s">
        <v>17</v>
      </c>
      <c r="K281">
        <v>99</v>
      </c>
    </row>
    <row r="282" spans="1:11" x14ac:dyDescent="0.25">
      <c r="A282">
        <v>280</v>
      </c>
      <c r="B282" t="s">
        <v>368</v>
      </c>
      <c r="C282" t="s">
        <v>16</v>
      </c>
      <c r="D282" t="s">
        <v>16</v>
      </c>
      <c r="E282" t="s">
        <v>16</v>
      </c>
      <c r="F282" t="s">
        <v>16</v>
      </c>
      <c r="G282">
        <v>-99</v>
      </c>
      <c r="H282" t="s">
        <v>15</v>
      </c>
      <c r="I282" t="s">
        <v>16</v>
      </c>
      <c r="J282" t="s">
        <v>17</v>
      </c>
      <c r="K282">
        <v>-99</v>
      </c>
    </row>
    <row r="283" spans="1:11" x14ac:dyDescent="0.25">
      <c r="A283">
        <v>281</v>
      </c>
      <c r="B283" t="s">
        <v>369</v>
      </c>
      <c r="C283" t="s">
        <v>11</v>
      </c>
      <c r="D283" t="s">
        <v>16</v>
      </c>
      <c r="E283" t="s">
        <v>13</v>
      </c>
      <c r="F283" t="s">
        <v>16</v>
      </c>
      <c r="G283">
        <v>-99</v>
      </c>
      <c r="H283" t="s">
        <v>15</v>
      </c>
      <c r="I283" t="s">
        <v>16</v>
      </c>
      <c r="J283" t="s">
        <v>17</v>
      </c>
      <c r="K283">
        <v>-99</v>
      </c>
    </row>
    <row r="284" spans="1:11" x14ac:dyDescent="0.25">
      <c r="A284">
        <v>282</v>
      </c>
      <c r="B284" t="s">
        <v>370</v>
      </c>
      <c r="C284" t="s">
        <v>11</v>
      </c>
      <c r="D284" t="s">
        <v>16</v>
      </c>
      <c r="E284" t="s">
        <v>16</v>
      </c>
      <c r="F284" t="s">
        <v>16</v>
      </c>
      <c r="G284">
        <v>-99</v>
      </c>
      <c r="H284" t="s">
        <v>15</v>
      </c>
      <c r="I284" t="s">
        <v>16</v>
      </c>
      <c r="J284" t="s">
        <v>17</v>
      </c>
      <c r="K284">
        <v>-99</v>
      </c>
    </row>
    <row r="285" spans="1:11" x14ac:dyDescent="0.25">
      <c r="A285">
        <v>283</v>
      </c>
      <c r="B285" t="s">
        <v>371</v>
      </c>
      <c r="C285" t="s">
        <v>39</v>
      </c>
      <c r="D285" t="s">
        <v>27</v>
      </c>
      <c r="E285" t="s">
        <v>16</v>
      </c>
      <c r="F285" t="s">
        <v>100</v>
      </c>
      <c r="G285">
        <v>62.5</v>
      </c>
      <c r="H285" t="s">
        <v>24</v>
      </c>
      <c r="I285" t="s">
        <v>16</v>
      </c>
      <c r="J285" t="s">
        <v>29</v>
      </c>
      <c r="K285">
        <v>630</v>
      </c>
    </row>
    <row r="286" spans="1:11" x14ac:dyDescent="0.25">
      <c r="A286">
        <v>284</v>
      </c>
      <c r="B286" t="s">
        <v>372</v>
      </c>
      <c r="C286" t="s">
        <v>11</v>
      </c>
      <c r="D286" t="s">
        <v>19</v>
      </c>
      <c r="E286" t="s">
        <v>373</v>
      </c>
      <c r="F286" t="s">
        <v>127</v>
      </c>
      <c r="G286">
        <v>198</v>
      </c>
      <c r="H286" t="s">
        <v>15</v>
      </c>
      <c r="I286" t="s">
        <v>94</v>
      </c>
      <c r="J286" t="s">
        <v>152</v>
      </c>
      <c r="K286">
        <v>268</v>
      </c>
    </row>
    <row r="287" spans="1:11" x14ac:dyDescent="0.25">
      <c r="A287">
        <v>285</v>
      </c>
      <c r="B287" t="s">
        <v>374</v>
      </c>
      <c r="C287" t="s">
        <v>39</v>
      </c>
      <c r="D287" t="s">
        <v>27</v>
      </c>
      <c r="E287" t="s">
        <v>16</v>
      </c>
      <c r="F287" t="s">
        <v>100</v>
      </c>
      <c r="G287">
        <v>168</v>
      </c>
      <c r="H287" t="s">
        <v>15</v>
      </c>
      <c r="I287" t="s">
        <v>16</v>
      </c>
      <c r="J287" t="s">
        <v>29</v>
      </c>
      <c r="K287">
        <v>50</v>
      </c>
    </row>
    <row r="288" spans="1:11" x14ac:dyDescent="0.25">
      <c r="A288">
        <v>286</v>
      </c>
      <c r="B288" t="s">
        <v>375</v>
      </c>
      <c r="C288" t="s">
        <v>16</v>
      </c>
      <c r="D288" t="s">
        <v>16</v>
      </c>
      <c r="E288" t="s">
        <v>376</v>
      </c>
      <c r="F288" t="s">
        <v>16</v>
      </c>
      <c r="G288">
        <v>108</v>
      </c>
      <c r="I288" t="s">
        <v>78</v>
      </c>
      <c r="J288" t="s">
        <v>29</v>
      </c>
    </row>
    <row r="289" spans="1:11" x14ac:dyDescent="0.25">
      <c r="A289">
        <v>287</v>
      </c>
      <c r="B289" t="s">
        <v>377</v>
      </c>
      <c r="C289" t="s">
        <v>11</v>
      </c>
      <c r="D289" t="s">
        <v>16</v>
      </c>
      <c r="E289" t="s">
        <v>16</v>
      </c>
      <c r="F289" t="s">
        <v>16</v>
      </c>
      <c r="G289">
        <v>-99</v>
      </c>
      <c r="H289" t="s">
        <v>24</v>
      </c>
      <c r="I289" t="s">
        <v>16</v>
      </c>
      <c r="J289" t="s">
        <v>29</v>
      </c>
      <c r="K289">
        <v>-99</v>
      </c>
    </row>
    <row r="290" spans="1:11" x14ac:dyDescent="0.25">
      <c r="A290">
        <v>288</v>
      </c>
      <c r="B290" t="s">
        <v>378</v>
      </c>
      <c r="C290" t="s">
        <v>11</v>
      </c>
      <c r="D290" t="s">
        <v>16</v>
      </c>
      <c r="E290" t="s">
        <v>379</v>
      </c>
      <c r="F290" t="s">
        <v>16</v>
      </c>
      <c r="G290">
        <v>175</v>
      </c>
      <c r="H290" t="s">
        <v>380</v>
      </c>
      <c r="I290" t="s">
        <v>16</v>
      </c>
      <c r="J290" t="s">
        <v>17</v>
      </c>
      <c r="K290">
        <v>62</v>
      </c>
    </row>
    <row r="291" spans="1:11" x14ac:dyDescent="0.25">
      <c r="A291">
        <v>289</v>
      </c>
      <c r="B291" t="s">
        <v>381</v>
      </c>
      <c r="C291" t="s">
        <v>11</v>
      </c>
      <c r="D291" t="s">
        <v>16</v>
      </c>
      <c r="E291" t="s">
        <v>16</v>
      </c>
      <c r="F291" t="s">
        <v>16</v>
      </c>
      <c r="G291">
        <v>-99</v>
      </c>
      <c r="H291" t="s">
        <v>15</v>
      </c>
      <c r="I291" t="s">
        <v>16</v>
      </c>
      <c r="J291" t="s">
        <v>17</v>
      </c>
      <c r="K291">
        <v>-99</v>
      </c>
    </row>
    <row r="292" spans="1:11" x14ac:dyDescent="0.25">
      <c r="A292">
        <v>290</v>
      </c>
      <c r="B292" t="s">
        <v>381</v>
      </c>
      <c r="C292" t="s">
        <v>11</v>
      </c>
      <c r="D292" t="s">
        <v>16</v>
      </c>
      <c r="E292" t="s">
        <v>13</v>
      </c>
      <c r="F292" t="s">
        <v>16</v>
      </c>
      <c r="G292">
        <v>-99</v>
      </c>
      <c r="H292" t="s">
        <v>15</v>
      </c>
      <c r="I292" t="s">
        <v>16</v>
      </c>
      <c r="J292" t="s">
        <v>17</v>
      </c>
      <c r="K292">
        <v>-99</v>
      </c>
    </row>
    <row r="293" spans="1:11" x14ac:dyDescent="0.25">
      <c r="A293">
        <v>291</v>
      </c>
      <c r="B293" t="s">
        <v>381</v>
      </c>
      <c r="C293" t="s">
        <v>11</v>
      </c>
      <c r="D293" t="s">
        <v>16</v>
      </c>
      <c r="E293" t="s">
        <v>13</v>
      </c>
      <c r="F293" t="s">
        <v>16</v>
      </c>
      <c r="G293">
        <v>-99</v>
      </c>
      <c r="H293" t="s">
        <v>15</v>
      </c>
      <c r="I293" t="s">
        <v>16</v>
      </c>
      <c r="J293" t="s">
        <v>17</v>
      </c>
      <c r="K293">
        <v>-99</v>
      </c>
    </row>
    <row r="294" spans="1:11" x14ac:dyDescent="0.25">
      <c r="A294">
        <v>292</v>
      </c>
      <c r="B294" t="s">
        <v>382</v>
      </c>
      <c r="C294" t="s">
        <v>11</v>
      </c>
      <c r="D294" t="s">
        <v>41</v>
      </c>
      <c r="E294" t="s">
        <v>16</v>
      </c>
      <c r="F294" t="s">
        <v>32</v>
      </c>
      <c r="G294">
        <v>183</v>
      </c>
      <c r="H294" t="s">
        <v>15</v>
      </c>
      <c r="I294" t="s">
        <v>16</v>
      </c>
      <c r="J294" t="s">
        <v>17</v>
      </c>
      <c r="K294">
        <v>90</v>
      </c>
    </row>
    <row r="295" spans="1:11" x14ac:dyDescent="0.25">
      <c r="A295">
        <v>293</v>
      </c>
      <c r="B295" t="s">
        <v>383</v>
      </c>
      <c r="C295" t="s">
        <v>11</v>
      </c>
      <c r="D295" t="s">
        <v>12</v>
      </c>
      <c r="E295" t="s">
        <v>384</v>
      </c>
      <c r="F295" t="s">
        <v>32</v>
      </c>
      <c r="G295">
        <v>198</v>
      </c>
      <c r="H295" t="s">
        <v>24</v>
      </c>
      <c r="I295" t="s">
        <v>16</v>
      </c>
      <c r="J295" t="s">
        <v>29</v>
      </c>
      <c r="K295">
        <v>270</v>
      </c>
    </row>
    <row r="296" spans="1:11" x14ac:dyDescent="0.25">
      <c r="A296">
        <v>294</v>
      </c>
      <c r="B296" t="s">
        <v>385</v>
      </c>
      <c r="C296" t="s">
        <v>39</v>
      </c>
      <c r="D296" t="s">
        <v>19</v>
      </c>
      <c r="E296" t="s">
        <v>16</v>
      </c>
      <c r="F296" t="s">
        <v>45</v>
      </c>
      <c r="G296">
        <v>178</v>
      </c>
      <c r="H296" t="s">
        <v>24</v>
      </c>
      <c r="I296" t="s">
        <v>16</v>
      </c>
      <c r="J296" t="s">
        <v>29</v>
      </c>
      <c r="K296">
        <v>115</v>
      </c>
    </row>
    <row r="297" spans="1:11" x14ac:dyDescent="0.25">
      <c r="A297">
        <v>295</v>
      </c>
      <c r="B297" t="s">
        <v>386</v>
      </c>
      <c r="C297" t="s">
        <v>11</v>
      </c>
      <c r="D297" t="s">
        <v>19</v>
      </c>
      <c r="E297" t="s">
        <v>13</v>
      </c>
      <c r="F297" t="s">
        <v>42</v>
      </c>
      <c r="G297">
        <v>178</v>
      </c>
      <c r="H297" t="s">
        <v>15</v>
      </c>
      <c r="I297" t="s">
        <v>16</v>
      </c>
      <c r="J297" t="s">
        <v>17</v>
      </c>
      <c r="K297">
        <v>79</v>
      </c>
    </row>
    <row r="298" spans="1:11" x14ac:dyDescent="0.25">
      <c r="A298">
        <v>296</v>
      </c>
      <c r="B298" t="s">
        <v>387</v>
      </c>
      <c r="C298" t="s">
        <v>11</v>
      </c>
      <c r="D298" t="s">
        <v>94</v>
      </c>
      <c r="E298" t="s">
        <v>388</v>
      </c>
      <c r="F298" t="s">
        <v>16</v>
      </c>
      <c r="G298">
        <v>170</v>
      </c>
      <c r="H298" t="s">
        <v>190</v>
      </c>
      <c r="I298" t="s">
        <v>27</v>
      </c>
      <c r="J298" t="s">
        <v>29</v>
      </c>
      <c r="K298">
        <v>-99</v>
      </c>
    </row>
    <row r="299" spans="1:11" x14ac:dyDescent="0.25">
      <c r="A299">
        <v>297</v>
      </c>
      <c r="B299" t="s">
        <v>389</v>
      </c>
      <c r="C299" t="s">
        <v>11</v>
      </c>
      <c r="D299" t="s">
        <v>27</v>
      </c>
      <c r="E299" t="s">
        <v>13</v>
      </c>
      <c r="F299" t="s">
        <v>35</v>
      </c>
      <c r="G299">
        <v>188</v>
      </c>
      <c r="H299" t="s">
        <v>24</v>
      </c>
      <c r="I299" t="s">
        <v>16</v>
      </c>
      <c r="J299" t="s">
        <v>17</v>
      </c>
      <c r="K299">
        <v>88</v>
      </c>
    </row>
    <row r="300" spans="1:11" x14ac:dyDescent="0.25">
      <c r="A300">
        <v>298</v>
      </c>
      <c r="B300" t="s">
        <v>390</v>
      </c>
      <c r="C300" t="s">
        <v>11</v>
      </c>
      <c r="D300" t="s">
        <v>19</v>
      </c>
      <c r="E300" t="s">
        <v>13</v>
      </c>
      <c r="F300" t="s">
        <v>104</v>
      </c>
      <c r="G300">
        <v>180</v>
      </c>
      <c r="H300" t="s">
        <v>15</v>
      </c>
      <c r="I300" t="s">
        <v>16</v>
      </c>
      <c r="J300" t="s">
        <v>29</v>
      </c>
      <c r="K300">
        <v>83</v>
      </c>
    </row>
    <row r="301" spans="1:11" x14ac:dyDescent="0.25">
      <c r="A301">
        <v>299</v>
      </c>
      <c r="B301" t="s">
        <v>391</v>
      </c>
      <c r="C301" t="s">
        <v>11</v>
      </c>
      <c r="D301" t="s">
        <v>19</v>
      </c>
      <c r="E301" t="s">
        <v>16</v>
      </c>
      <c r="F301" t="s">
        <v>104</v>
      </c>
      <c r="G301">
        <v>178</v>
      </c>
      <c r="H301" t="s">
        <v>15</v>
      </c>
      <c r="I301" t="s">
        <v>16</v>
      </c>
      <c r="J301" t="s">
        <v>29</v>
      </c>
      <c r="K301">
        <v>77</v>
      </c>
    </row>
    <row r="302" spans="1:11" x14ac:dyDescent="0.25">
      <c r="A302">
        <v>300</v>
      </c>
      <c r="B302" t="s">
        <v>392</v>
      </c>
      <c r="C302" t="s">
        <v>11</v>
      </c>
      <c r="D302" t="s">
        <v>16</v>
      </c>
      <c r="E302" t="s">
        <v>16</v>
      </c>
      <c r="F302" t="s">
        <v>16</v>
      </c>
      <c r="G302">
        <v>183</v>
      </c>
      <c r="H302" t="s">
        <v>15</v>
      </c>
      <c r="I302" t="s">
        <v>16</v>
      </c>
      <c r="J302" t="s">
        <v>17</v>
      </c>
      <c r="K302">
        <v>88</v>
      </c>
    </row>
    <row r="303" spans="1:11" x14ac:dyDescent="0.25">
      <c r="A303">
        <v>301</v>
      </c>
      <c r="B303" t="s">
        <v>393</v>
      </c>
      <c r="C303" t="s">
        <v>11</v>
      </c>
      <c r="D303" t="s">
        <v>27</v>
      </c>
      <c r="E303" t="s">
        <v>16</v>
      </c>
      <c r="F303" t="s">
        <v>42</v>
      </c>
      <c r="G303">
        <v>178</v>
      </c>
      <c r="H303" t="s">
        <v>15</v>
      </c>
      <c r="I303" t="s">
        <v>16</v>
      </c>
      <c r="J303" t="s">
        <v>17</v>
      </c>
      <c r="K303">
        <v>79</v>
      </c>
    </row>
    <row r="304" spans="1:11" x14ac:dyDescent="0.25">
      <c r="A304">
        <v>302</v>
      </c>
      <c r="B304" t="s">
        <v>394</v>
      </c>
      <c r="C304" t="s">
        <v>11</v>
      </c>
      <c r="D304" t="s">
        <v>12</v>
      </c>
      <c r="E304" t="s">
        <v>395</v>
      </c>
      <c r="F304" t="s">
        <v>16</v>
      </c>
      <c r="G304">
        <v>701</v>
      </c>
      <c r="H304" t="s">
        <v>15</v>
      </c>
      <c r="I304" t="s">
        <v>16</v>
      </c>
      <c r="J304" t="s">
        <v>17</v>
      </c>
      <c r="K304">
        <v>4</v>
      </c>
    </row>
    <row r="305" spans="1:11" x14ac:dyDescent="0.25">
      <c r="A305">
        <v>303</v>
      </c>
      <c r="B305" t="s">
        <v>396</v>
      </c>
      <c r="C305" t="s">
        <v>11</v>
      </c>
      <c r="D305" t="s">
        <v>41</v>
      </c>
      <c r="E305" t="s">
        <v>13</v>
      </c>
      <c r="F305" t="s">
        <v>32</v>
      </c>
      <c r="G305">
        <v>-99</v>
      </c>
      <c r="H305" t="s">
        <v>15</v>
      </c>
      <c r="I305" t="s">
        <v>16</v>
      </c>
      <c r="J305" t="s">
        <v>17</v>
      </c>
      <c r="K305">
        <v>-99</v>
      </c>
    </row>
    <row r="306" spans="1:11" x14ac:dyDescent="0.25">
      <c r="A306">
        <v>304</v>
      </c>
      <c r="B306" t="s">
        <v>397</v>
      </c>
      <c r="C306" t="s">
        <v>11</v>
      </c>
      <c r="D306" t="s">
        <v>19</v>
      </c>
      <c r="E306" t="s">
        <v>398</v>
      </c>
      <c r="F306" t="s">
        <v>100</v>
      </c>
      <c r="G306">
        <v>188</v>
      </c>
      <c r="H306" t="s">
        <v>24</v>
      </c>
      <c r="I306" t="s">
        <v>16</v>
      </c>
      <c r="J306" t="s">
        <v>17</v>
      </c>
      <c r="K306">
        <v>95</v>
      </c>
    </row>
    <row r="307" spans="1:11" x14ac:dyDescent="0.25">
      <c r="A307">
        <v>305</v>
      </c>
      <c r="B307" t="s">
        <v>399</v>
      </c>
      <c r="C307" t="s">
        <v>11</v>
      </c>
      <c r="D307" t="s">
        <v>41</v>
      </c>
      <c r="E307" t="s">
        <v>13</v>
      </c>
      <c r="F307" t="s">
        <v>42</v>
      </c>
      <c r="G307">
        <v>188</v>
      </c>
      <c r="H307" t="s">
        <v>24</v>
      </c>
      <c r="I307" t="s">
        <v>16</v>
      </c>
      <c r="J307" t="s">
        <v>17</v>
      </c>
      <c r="K307">
        <v>90</v>
      </c>
    </row>
    <row r="308" spans="1:11" x14ac:dyDescent="0.25">
      <c r="A308">
        <v>306</v>
      </c>
      <c r="B308" t="s">
        <v>400</v>
      </c>
      <c r="C308" t="s">
        <v>11</v>
      </c>
      <c r="D308" t="s">
        <v>41</v>
      </c>
      <c r="E308" t="s">
        <v>13</v>
      </c>
      <c r="F308" t="s">
        <v>42</v>
      </c>
      <c r="G308">
        <v>183</v>
      </c>
      <c r="H308" t="s">
        <v>190</v>
      </c>
      <c r="I308" t="s">
        <v>16</v>
      </c>
      <c r="J308" t="s">
        <v>17</v>
      </c>
      <c r="K308">
        <v>79</v>
      </c>
    </row>
    <row r="309" spans="1:11" x14ac:dyDescent="0.25">
      <c r="A309">
        <v>307</v>
      </c>
      <c r="B309" t="s">
        <v>401</v>
      </c>
      <c r="C309" t="s">
        <v>11</v>
      </c>
      <c r="D309" t="s">
        <v>41</v>
      </c>
      <c r="E309" t="s">
        <v>13</v>
      </c>
      <c r="F309" t="s">
        <v>32</v>
      </c>
      <c r="G309">
        <v>188</v>
      </c>
      <c r="H309" t="s">
        <v>402</v>
      </c>
      <c r="I309" t="s">
        <v>16</v>
      </c>
      <c r="J309" t="s">
        <v>17</v>
      </c>
      <c r="K309">
        <v>-99</v>
      </c>
    </row>
    <row r="310" spans="1:11" x14ac:dyDescent="0.25">
      <c r="A310">
        <v>308</v>
      </c>
      <c r="B310" t="s">
        <v>403</v>
      </c>
      <c r="C310" t="s">
        <v>39</v>
      </c>
      <c r="D310" t="s">
        <v>19</v>
      </c>
      <c r="E310" t="s">
        <v>13</v>
      </c>
      <c r="F310" t="s">
        <v>35</v>
      </c>
      <c r="G310">
        <v>170</v>
      </c>
      <c r="H310" t="s">
        <v>24</v>
      </c>
      <c r="I310" t="s">
        <v>16</v>
      </c>
      <c r="J310" t="s">
        <v>29</v>
      </c>
      <c r="K310">
        <v>63</v>
      </c>
    </row>
    <row r="311" spans="1:11" x14ac:dyDescent="0.25">
      <c r="A311">
        <v>309</v>
      </c>
      <c r="B311" t="s">
        <v>404</v>
      </c>
      <c r="C311" t="s">
        <v>11</v>
      </c>
      <c r="D311" t="s">
        <v>27</v>
      </c>
      <c r="E311" t="s">
        <v>13</v>
      </c>
      <c r="F311" t="s">
        <v>32</v>
      </c>
      <c r="G311">
        <v>-99</v>
      </c>
      <c r="H311" t="s">
        <v>405</v>
      </c>
      <c r="I311" t="s">
        <v>16</v>
      </c>
      <c r="J311" t="s">
        <v>17</v>
      </c>
      <c r="K311">
        <v>-99</v>
      </c>
    </row>
    <row r="312" spans="1:11" x14ac:dyDescent="0.25">
      <c r="A312">
        <v>310</v>
      </c>
      <c r="B312" t="s">
        <v>406</v>
      </c>
      <c r="C312" t="s">
        <v>11</v>
      </c>
      <c r="D312" t="s">
        <v>19</v>
      </c>
      <c r="E312" t="s">
        <v>64</v>
      </c>
      <c r="F312" t="s">
        <v>35</v>
      </c>
      <c r="G312">
        <v>183</v>
      </c>
      <c r="H312" t="s">
        <v>15</v>
      </c>
      <c r="I312" t="s">
        <v>16</v>
      </c>
      <c r="J312" t="s">
        <v>17</v>
      </c>
      <c r="K312">
        <v>79</v>
      </c>
    </row>
    <row r="313" spans="1:11" x14ac:dyDescent="0.25">
      <c r="A313">
        <v>311</v>
      </c>
      <c r="B313" t="s">
        <v>407</v>
      </c>
      <c r="C313" t="s">
        <v>11</v>
      </c>
      <c r="D313" t="s">
        <v>25</v>
      </c>
      <c r="E313" t="s">
        <v>16</v>
      </c>
      <c r="F313" t="s">
        <v>42</v>
      </c>
      <c r="G313">
        <v>185</v>
      </c>
      <c r="H313" t="s">
        <v>24</v>
      </c>
      <c r="I313" t="s">
        <v>16</v>
      </c>
      <c r="J313" t="s">
        <v>17</v>
      </c>
      <c r="K313">
        <v>89</v>
      </c>
    </row>
    <row r="314" spans="1:11" x14ac:dyDescent="0.25">
      <c r="A314">
        <v>312</v>
      </c>
      <c r="B314" t="s">
        <v>408</v>
      </c>
      <c r="C314" t="s">
        <v>11</v>
      </c>
      <c r="D314" t="s">
        <v>19</v>
      </c>
      <c r="E314" t="s">
        <v>13</v>
      </c>
      <c r="F314" t="s">
        <v>35</v>
      </c>
      <c r="G314">
        <v>191</v>
      </c>
      <c r="H314" t="s">
        <v>15</v>
      </c>
      <c r="I314" t="s">
        <v>16</v>
      </c>
      <c r="J314" t="s">
        <v>17</v>
      </c>
      <c r="K314">
        <v>104</v>
      </c>
    </row>
    <row r="315" spans="1:11" x14ac:dyDescent="0.25">
      <c r="A315">
        <v>313</v>
      </c>
      <c r="B315" t="s">
        <v>409</v>
      </c>
      <c r="C315" t="s">
        <v>39</v>
      </c>
      <c r="D315" t="s">
        <v>19</v>
      </c>
      <c r="E315" t="s">
        <v>13</v>
      </c>
      <c r="F315" t="s">
        <v>32</v>
      </c>
      <c r="G315">
        <v>165</v>
      </c>
      <c r="H315" t="s">
        <v>15</v>
      </c>
      <c r="I315" t="s">
        <v>16</v>
      </c>
      <c r="J315" t="s">
        <v>17</v>
      </c>
      <c r="K315">
        <v>57</v>
      </c>
    </row>
    <row r="316" spans="1:11" x14ac:dyDescent="0.25">
      <c r="A316">
        <v>314</v>
      </c>
      <c r="B316" t="s">
        <v>410</v>
      </c>
      <c r="C316" t="s">
        <v>39</v>
      </c>
      <c r="D316" t="s">
        <v>27</v>
      </c>
      <c r="E316" t="s">
        <v>16</v>
      </c>
      <c r="F316" t="s">
        <v>100</v>
      </c>
      <c r="G316">
        <v>175</v>
      </c>
      <c r="H316" t="s">
        <v>24</v>
      </c>
      <c r="I316" t="s">
        <v>16</v>
      </c>
      <c r="J316" t="s">
        <v>17</v>
      </c>
      <c r="K316">
        <v>61</v>
      </c>
    </row>
    <row r="317" spans="1:11" x14ac:dyDescent="0.25">
      <c r="A317">
        <v>315</v>
      </c>
      <c r="B317" t="s">
        <v>411</v>
      </c>
      <c r="C317" t="s">
        <v>11</v>
      </c>
      <c r="D317" t="s">
        <v>19</v>
      </c>
      <c r="E317" t="s">
        <v>16</v>
      </c>
      <c r="F317" t="s">
        <v>42</v>
      </c>
      <c r="G317">
        <v>185</v>
      </c>
      <c r="H317" t="s">
        <v>24</v>
      </c>
      <c r="I317" t="s">
        <v>16</v>
      </c>
      <c r="J317" t="s">
        <v>17</v>
      </c>
      <c r="K317">
        <v>88</v>
      </c>
    </row>
    <row r="318" spans="1:11" x14ac:dyDescent="0.25">
      <c r="A318">
        <v>316</v>
      </c>
      <c r="B318" t="s">
        <v>412</v>
      </c>
      <c r="C318" t="s">
        <v>39</v>
      </c>
      <c r="D318" t="s">
        <v>27</v>
      </c>
      <c r="E318" t="s">
        <v>16</v>
      </c>
      <c r="F318" t="s">
        <v>100</v>
      </c>
      <c r="G318">
        <v>175</v>
      </c>
      <c r="H318" t="s">
        <v>24</v>
      </c>
      <c r="I318" t="s">
        <v>16</v>
      </c>
      <c r="J318" t="s">
        <v>17</v>
      </c>
      <c r="K318">
        <v>54</v>
      </c>
    </row>
    <row r="319" spans="1:11" x14ac:dyDescent="0.25">
      <c r="A319">
        <v>317</v>
      </c>
      <c r="B319" t="s">
        <v>413</v>
      </c>
      <c r="C319" t="s">
        <v>39</v>
      </c>
      <c r="D319" t="s">
        <v>16</v>
      </c>
      <c r="E319" t="s">
        <v>16</v>
      </c>
      <c r="F319" t="s">
        <v>16</v>
      </c>
      <c r="G319">
        <v>-99</v>
      </c>
      <c r="H319" t="s">
        <v>24</v>
      </c>
      <c r="I319" t="s">
        <v>16</v>
      </c>
      <c r="J319" t="s">
        <v>17</v>
      </c>
      <c r="K319">
        <v>-99</v>
      </c>
    </row>
    <row r="320" spans="1:11" x14ac:dyDescent="0.25">
      <c r="A320">
        <v>318</v>
      </c>
      <c r="B320" t="s">
        <v>414</v>
      </c>
      <c r="C320" t="s">
        <v>39</v>
      </c>
      <c r="D320" t="s">
        <v>19</v>
      </c>
      <c r="E320" t="s">
        <v>16</v>
      </c>
      <c r="F320" t="s">
        <v>100</v>
      </c>
      <c r="G320">
        <v>170</v>
      </c>
      <c r="H320" t="s">
        <v>24</v>
      </c>
      <c r="I320" t="s">
        <v>16</v>
      </c>
      <c r="J320" t="s">
        <v>17</v>
      </c>
      <c r="K320">
        <v>65</v>
      </c>
    </row>
    <row r="321" spans="1:11" x14ac:dyDescent="0.25">
      <c r="A321">
        <v>319</v>
      </c>
      <c r="B321" t="s">
        <v>415</v>
      </c>
      <c r="C321" t="s">
        <v>11</v>
      </c>
      <c r="D321" t="s">
        <v>19</v>
      </c>
      <c r="E321" t="s">
        <v>13</v>
      </c>
      <c r="F321" t="s">
        <v>14</v>
      </c>
      <c r="G321">
        <v>180</v>
      </c>
      <c r="H321" t="s">
        <v>24</v>
      </c>
      <c r="I321" t="s">
        <v>16</v>
      </c>
      <c r="J321" t="s">
        <v>29</v>
      </c>
      <c r="K321">
        <v>81</v>
      </c>
    </row>
    <row r="322" spans="1:11" x14ac:dyDescent="0.25">
      <c r="A322">
        <v>320</v>
      </c>
      <c r="B322" t="s">
        <v>416</v>
      </c>
      <c r="C322" t="s">
        <v>39</v>
      </c>
      <c r="D322" t="s">
        <v>27</v>
      </c>
      <c r="E322" t="s">
        <v>417</v>
      </c>
      <c r="F322" t="s">
        <v>32</v>
      </c>
      <c r="G322">
        <v>213</v>
      </c>
      <c r="H322" t="s">
        <v>15</v>
      </c>
      <c r="I322" t="s">
        <v>16</v>
      </c>
      <c r="J322" t="s">
        <v>29</v>
      </c>
      <c r="K322">
        <v>225</v>
      </c>
    </row>
    <row r="323" spans="1:11" x14ac:dyDescent="0.25">
      <c r="A323">
        <v>321</v>
      </c>
      <c r="B323" t="s">
        <v>418</v>
      </c>
      <c r="C323" t="s">
        <v>11</v>
      </c>
      <c r="D323" t="s">
        <v>91</v>
      </c>
      <c r="E323" t="s">
        <v>170</v>
      </c>
      <c r="F323" t="s">
        <v>32</v>
      </c>
      <c r="G323">
        <v>259</v>
      </c>
      <c r="H323" t="s">
        <v>21</v>
      </c>
      <c r="I323" t="s">
        <v>16</v>
      </c>
      <c r="J323" t="s">
        <v>17</v>
      </c>
      <c r="K323">
        <v>158</v>
      </c>
    </row>
    <row r="324" spans="1:11" x14ac:dyDescent="0.25">
      <c r="A324">
        <v>322</v>
      </c>
      <c r="B324" t="s">
        <v>419</v>
      </c>
      <c r="C324" t="s">
        <v>39</v>
      </c>
      <c r="D324" t="s">
        <v>19</v>
      </c>
      <c r="E324" t="s">
        <v>13</v>
      </c>
      <c r="F324" t="s">
        <v>100</v>
      </c>
      <c r="G324">
        <v>173</v>
      </c>
      <c r="H324" t="s">
        <v>15</v>
      </c>
      <c r="I324" t="s">
        <v>16</v>
      </c>
      <c r="J324" t="s">
        <v>17</v>
      </c>
      <c r="K324">
        <v>61</v>
      </c>
    </row>
    <row r="325" spans="1:11" x14ac:dyDescent="0.25">
      <c r="A325">
        <v>323</v>
      </c>
      <c r="B325" t="s">
        <v>420</v>
      </c>
      <c r="C325" t="s">
        <v>11</v>
      </c>
      <c r="D325" t="s">
        <v>25</v>
      </c>
      <c r="E325" t="s">
        <v>16</v>
      </c>
      <c r="F325" t="s">
        <v>100</v>
      </c>
      <c r="G325">
        <v>185</v>
      </c>
      <c r="H325" t="s">
        <v>15</v>
      </c>
      <c r="I325" t="s">
        <v>16</v>
      </c>
      <c r="J325" t="s">
        <v>17</v>
      </c>
      <c r="K325">
        <v>81</v>
      </c>
    </row>
    <row r="326" spans="1:11" x14ac:dyDescent="0.25">
      <c r="A326">
        <v>324</v>
      </c>
      <c r="B326" t="s">
        <v>421</v>
      </c>
      <c r="C326" t="s">
        <v>11</v>
      </c>
      <c r="D326" t="s">
        <v>19</v>
      </c>
      <c r="E326" t="s">
        <v>422</v>
      </c>
      <c r="F326" t="s">
        <v>42</v>
      </c>
      <c r="G326">
        <v>196</v>
      </c>
      <c r="H326" t="s">
        <v>15</v>
      </c>
      <c r="I326" t="s">
        <v>16</v>
      </c>
      <c r="J326" t="s">
        <v>17</v>
      </c>
      <c r="K326">
        <v>146</v>
      </c>
    </row>
    <row r="327" spans="1:11" x14ac:dyDescent="0.25">
      <c r="A327">
        <v>325</v>
      </c>
      <c r="B327" t="s">
        <v>423</v>
      </c>
      <c r="C327" t="s">
        <v>11</v>
      </c>
      <c r="D327" t="s">
        <v>16</v>
      </c>
      <c r="E327" t="s">
        <v>16</v>
      </c>
      <c r="F327" t="s">
        <v>16</v>
      </c>
      <c r="G327">
        <v>-99</v>
      </c>
      <c r="H327" t="s">
        <v>36</v>
      </c>
      <c r="I327" t="s">
        <v>16</v>
      </c>
      <c r="J327" t="s">
        <v>17</v>
      </c>
      <c r="K327">
        <v>-99</v>
      </c>
    </row>
    <row r="328" spans="1:11" x14ac:dyDescent="0.25">
      <c r="A328">
        <v>326</v>
      </c>
      <c r="B328" t="s">
        <v>424</v>
      </c>
      <c r="C328" t="s">
        <v>39</v>
      </c>
      <c r="D328" t="s">
        <v>16</v>
      </c>
      <c r="E328" t="s">
        <v>13</v>
      </c>
      <c r="F328" t="s">
        <v>16</v>
      </c>
      <c r="G328">
        <v>-99</v>
      </c>
      <c r="H328" t="s">
        <v>137</v>
      </c>
      <c r="I328" t="s">
        <v>16</v>
      </c>
      <c r="J328" t="s">
        <v>17</v>
      </c>
      <c r="K328">
        <v>-99</v>
      </c>
    </row>
    <row r="329" spans="1:11" x14ac:dyDescent="0.25">
      <c r="A329">
        <v>327</v>
      </c>
      <c r="B329" t="s">
        <v>425</v>
      </c>
      <c r="C329" t="s">
        <v>11</v>
      </c>
      <c r="D329" t="s">
        <v>19</v>
      </c>
      <c r="E329" t="s">
        <v>16</v>
      </c>
      <c r="F329" t="s">
        <v>293</v>
      </c>
      <c r="G329">
        <v>180</v>
      </c>
      <c r="H329" t="s">
        <v>15</v>
      </c>
      <c r="I329" t="s">
        <v>16</v>
      </c>
      <c r="J329" t="s">
        <v>29</v>
      </c>
      <c r="K329">
        <v>83</v>
      </c>
    </row>
    <row r="330" spans="1:11" x14ac:dyDescent="0.25">
      <c r="A330">
        <v>328</v>
      </c>
      <c r="B330" t="s">
        <v>426</v>
      </c>
      <c r="C330" t="s">
        <v>39</v>
      </c>
      <c r="D330" t="s">
        <v>19</v>
      </c>
      <c r="E330" t="s">
        <v>16</v>
      </c>
      <c r="F330" t="s">
        <v>100</v>
      </c>
      <c r="G330">
        <v>170</v>
      </c>
      <c r="H330" t="s">
        <v>15</v>
      </c>
      <c r="I330" t="s">
        <v>16</v>
      </c>
      <c r="J330" t="s">
        <v>17</v>
      </c>
      <c r="K330">
        <v>-99</v>
      </c>
    </row>
    <row r="331" spans="1:11" x14ac:dyDescent="0.25">
      <c r="A331">
        <v>329</v>
      </c>
      <c r="B331" t="s">
        <v>427</v>
      </c>
      <c r="C331" t="s">
        <v>39</v>
      </c>
      <c r="D331" t="s">
        <v>27</v>
      </c>
      <c r="E331" t="s">
        <v>16</v>
      </c>
      <c r="F331" t="s">
        <v>100</v>
      </c>
      <c r="G331">
        <v>168</v>
      </c>
      <c r="H331" t="s">
        <v>15</v>
      </c>
      <c r="I331" t="s">
        <v>16</v>
      </c>
      <c r="J331" t="s">
        <v>17</v>
      </c>
      <c r="K331">
        <v>48</v>
      </c>
    </row>
    <row r="332" spans="1:11" x14ac:dyDescent="0.25">
      <c r="A332">
        <v>330</v>
      </c>
      <c r="B332" t="s">
        <v>428</v>
      </c>
      <c r="C332" t="s">
        <v>11</v>
      </c>
      <c r="D332" t="s">
        <v>41</v>
      </c>
      <c r="E332" t="s">
        <v>16</v>
      </c>
      <c r="F332" t="s">
        <v>345</v>
      </c>
      <c r="G332">
        <v>79</v>
      </c>
      <c r="H332" t="s">
        <v>15</v>
      </c>
      <c r="I332" t="s">
        <v>16</v>
      </c>
      <c r="J332" t="s">
        <v>17</v>
      </c>
      <c r="K332">
        <v>18</v>
      </c>
    </row>
    <row r="333" spans="1:11" x14ac:dyDescent="0.25">
      <c r="A333">
        <v>331</v>
      </c>
      <c r="B333" t="s">
        <v>429</v>
      </c>
      <c r="C333" t="s">
        <v>11</v>
      </c>
      <c r="D333" t="s">
        <v>27</v>
      </c>
      <c r="E333" t="s">
        <v>28</v>
      </c>
      <c r="F333" t="s">
        <v>129</v>
      </c>
      <c r="G333">
        <v>244</v>
      </c>
      <c r="H333" t="s">
        <v>15</v>
      </c>
      <c r="I333" t="s">
        <v>27</v>
      </c>
      <c r="J333" t="s">
        <v>17</v>
      </c>
      <c r="K333">
        <v>630</v>
      </c>
    </row>
    <row r="334" spans="1:11" x14ac:dyDescent="0.25">
      <c r="A334">
        <v>332</v>
      </c>
      <c r="B334" t="s">
        <v>430</v>
      </c>
      <c r="C334" t="s">
        <v>11</v>
      </c>
      <c r="D334" t="s">
        <v>19</v>
      </c>
      <c r="E334" t="s">
        <v>28</v>
      </c>
      <c r="F334" t="s">
        <v>35</v>
      </c>
      <c r="G334">
        <v>178</v>
      </c>
      <c r="H334" t="s">
        <v>15</v>
      </c>
      <c r="I334" t="s">
        <v>16</v>
      </c>
      <c r="J334" t="s">
        <v>17</v>
      </c>
      <c r="K334">
        <v>77</v>
      </c>
    </row>
    <row r="335" spans="1:11" x14ac:dyDescent="0.25">
      <c r="A335">
        <v>333</v>
      </c>
      <c r="B335" t="s">
        <v>431</v>
      </c>
      <c r="C335" t="s">
        <v>39</v>
      </c>
      <c r="D335" t="s">
        <v>19</v>
      </c>
      <c r="E335" t="s">
        <v>16</v>
      </c>
      <c r="F335" t="s">
        <v>32</v>
      </c>
      <c r="G335">
        <v>180</v>
      </c>
      <c r="H335" t="s">
        <v>24</v>
      </c>
      <c r="I335" t="s">
        <v>16</v>
      </c>
      <c r="J335" t="s">
        <v>17</v>
      </c>
      <c r="K335">
        <v>59</v>
      </c>
    </row>
    <row r="336" spans="1:11" x14ac:dyDescent="0.25">
      <c r="A336">
        <v>334</v>
      </c>
      <c r="B336" t="s">
        <v>432</v>
      </c>
      <c r="C336" t="s">
        <v>39</v>
      </c>
      <c r="D336" t="s">
        <v>19</v>
      </c>
      <c r="E336" t="s">
        <v>64</v>
      </c>
      <c r="F336" t="s">
        <v>35</v>
      </c>
      <c r="G336">
        <v>170</v>
      </c>
      <c r="H336" t="s">
        <v>15</v>
      </c>
      <c r="I336" t="s">
        <v>16</v>
      </c>
      <c r="J336" t="s">
        <v>17</v>
      </c>
      <c r="K336">
        <v>58</v>
      </c>
    </row>
    <row r="337" spans="1:11" x14ac:dyDescent="0.25">
      <c r="A337">
        <v>335</v>
      </c>
      <c r="B337" t="s">
        <v>433</v>
      </c>
      <c r="C337" t="s">
        <v>11</v>
      </c>
      <c r="D337" t="s">
        <v>41</v>
      </c>
      <c r="E337" t="s">
        <v>76</v>
      </c>
      <c r="F337" t="s">
        <v>32</v>
      </c>
      <c r="G337">
        <v>175</v>
      </c>
      <c r="H337" t="s">
        <v>15</v>
      </c>
      <c r="I337" t="s">
        <v>16</v>
      </c>
      <c r="J337" t="s">
        <v>17</v>
      </c>
      <c r="K337">
        <v>77</v>
      </c>
    </row>
    <row r="338" spans="1:11" x14ac:dyDescent="0.25">
      <c r="A338">
        <v>336</v>
      </c>
      <c r="B338" t="s">
        <v>434</v>
      </c>
      <c r="C338" t="s">
        <v>11</v>
      </c>
      <c r="D338" t="s">
        <v>41</v>
      </c>
      <c r="E338" t="s">
        <v>16</v>
      </c>
      <c r="F338" t="s">
        <v>42</v>
      </c>
      <c r="G338">
        <v>188</v>
      </c>
      <c r="H338" t="s">
        <v>15</v>
      </c>
      <c r="I338" t="s">
        <v>16</v>
      </c>
      <c r="J338" t="s">
        <v>29</v>
      </c>
      <c r="K338">
        <v>119</v>
      </c>
    </row>
    <row r="339" spans="1:11" x14ac:dyDescent="0.25">
      <c r="A339">
        <v>337</v>
      </c>
      <c r="B339" t="s">
        <v>435</v>
      </c>
      <c r="C339" t="s">
        <v>11</v>
      </c>
      <c r="D339" t="s">
        <v>19</v>
      </c>
      <c r="E339" t="s">
        <v>436</v>
      </c>
      <c r="F339" t="s">
        <v>100</v>
      </c>
      <c r="G339">
        <v>183</v>
      </c>
      <c r="H339" t="s">
        <v>15</v>
      </c>
      <c r="I339" t="s">
        <v>16</v>
      </c>
      <c r="J339" t="s">
        <v>17</v>
      </c>
      <c r="K339">
        <v>207</v>
      </c>
    </row>
    <row r="340" spans="1:11" x14ac:dyDescent="0.25">
      <c r="A340">
        <v>338</v>
      </c>
      <c r="B340" t="s">
        <v>437</v>
      </c>
      <c r="C340" t="s">
        <v>11</v>
      </c>
      <c r="D340" t="s">
        <v>41</v>
      </c>
      <c r="E340" t="s">
        <v>64</v>
      </c>
      <c r="F340" t="s">
        <v>42</v>
      </c>
      <c r="G340">
        <v>173</v>
      </c>
      <c r="H340" t="s">
        <v>15</v>
      </c>
      <c r="I340" t="s">
        <v>16</v>
      </c>
      <c r="J340" t="s">
        <v>17</v>
      </c>
      <c r="K340">
        <v>65</v>
      </c>
    </row>
    <row r="341" spans="1:11" x14ac:dyDescent="0.25">
      <c r="A341">
        <v>339</v>
      </c>
      <c r="B341" t="s">
        <v>438</v>
      </c>
      <c r="C341" t="s">
        <v>11</v>
      </c>
      <c r="D341" t="s">
        <v>12</v>
      </c>
      <c r="E341" t="s">
        <v>13</v>
      </c>
      <c r="F341" t="s">
        <v>104</v>
      </c>
      <c r="G341">
        <v>170</v>
      </c>
      <c r="H341" t="s">
        <v>24</v>
      </c>
      <c r="I341" t="s">
        <v>16</v>
      </c>
      <c r="J341" t="s">
        <v>17</v>
      </c>
      <c r="K341">
        <v>65</v>
      </c>
    </row>
    <row r="342" spans="1:11" x14ac:dyDescent="0.25">
      <c r="A342">
        <v>340</v>
      </c>
      <c r="B342" t="s">
        <v>439</v>
      </c>
      <c r="C342" t="s">
        <v>11</v>
      </c>
      <c r="D342" t="s">
        <v>16</v>
      </c>
      <c r="E342" t="s">
        <v>13</v>
      </c>
      <c r="F342" t="s">
        <v>16</v>
      </c>
      <c r="G342">
        <v>183</v>
      </c>
      <c r="H342" t="s">
        <v>190</v>
      </c>
      <c r="I342" t="s">
        <v>16</v>
      </c>
      <c r="J342" t="s">
        <v>17</v>
      </c>
      <c r="K342">
        <v>79</v>
      </c>
    </row>
    <row r="343" spans="1:11" x14ac:dyDescent="0.25">
      <c r="A343">
        <v>341</v>
      </c>
      <c r="B343" t="s">
        <v>440</v>
      </c>
      <c r="C343" t="s">
        <v>39</v>
      </c>
      <c r="D343" t="s">
        <v>16</v>
      </c>
      <c r="E343" t="s">
        <v>53</v>
      </c>
      <c r="F343" t="s">
        <v>87</v>
      </c>
      <c r="G343">
        <v>-99</v>
      </c>
      <c r="H343" t="s">
        <v>24</v>
      </c>
      <c r="I343" t="s">
        <v>16</v>
      </c>
      <c r="J343" t="s">
        <v>152</v>
      </c>
      <c r="K343">
        <v>-99</v>
      </c>
    </row>
    <row r="344" spans="1:11" x14ac:dyDescent="0.25">
      <c r="A344">
        <v>342</v>
      </c>
      <c r="B344" t="s">
        <v>441</v>
      </c>
      <c r="C344" t="s">
        <v>11</v>
      </c>
      <c r="D344" t="s">
        <v>19</v>
      </c>
      <c r="E344" t="s">
        <v>64</v>
      </c>
      <c r="F344" t="s">
        <v>14</v>
      </c>
      <c r="G344">
        <v>180</v>
      </c>
      <c r="H344" t="s">
        <v>15</v>
      </c>
      <c r="I344" t="s">
        <v>16</v>
      </c>
      <c r="J344" t="s">
        <v>17</v>
      </c>
      <c r="K344">
        <v>81</v>
      </c>
    </row>
    <row r="345" spans="1:11" x14ac:dyDescent="0.25">
      <c r="A345">
        <v>343</v>
      </c>
      <c r="B345" t="s">
        <v>442</v>
      </c>
      <c r="C345" t="s">
        <v>39</v>
      </c>
      <c r="D345" t="s">
        <v>19</v>
      </c>
      <c r="E345" t="s">
        <v>28</v>
      </c>
      <c r="F345" t="s">
        <v>35</v>
      </c>
      <c r="G345">
        <v>168</v>
      </c>
      <c r="H345" t="s">
        <v>15</v>
      </c>
      <c r="I345" t="s">
        <v>16</v>
      </c>
      <c r="J345" t="s">
        <v>17</v>
      </c>
      <c r="K345">
        <v>54</v>
      </c>
    </row>
    <row r="346" spans="1:11" x14ac:dyDescent="0.25">
      <c r="A346">
        <v>344</v>
      </c>
      <c r="B346" t="s">
        <v>443</v>
      </c>
      <c r="C346" t="s">
        <v>11</v>
      </c>
      <c r="D346" t="s">
        <v>19</v>
      </c>
      <c r="E346" t="s">
        <v>13</v>
      </c>
      <c r="F346" t="s">
        <v>35</v>
      </c>
      <c r="G346">
        <v>180</v>
      </c>
      <c r="H346" t="s">
        <v>15</v>
      </c>
      <c r="I346" t="s">
        <v>16</v>
      </c>
      <c r="J346" t="s">
        <v>17</v>
      </c>
      <c r="K346">
        <v>79</v>
      </c>
    </row>
    <row r="347" spans="1:11" x14ac:dyDescent="0.25">
      <c r="A347">
        <v>345</v>
      </c>
      <c r="B347" t="s">
        <v>444</v>
      </c>
      <c r="C347" t="s">
        <v>11</v>
      </c>
      <c r="D347" t="s">
        <v>19</v>
      </c>
      <c r="E347" t="s">
        <v>13</v>
      </c>
      <c r="F347" t="s">
        <v>32</v>
      </c>
      <c r="G347">
        <v>198</v>
      </c>
      <c r="H347" t="s">
        <v>15</v>
      </c>
      <c r="I347" t="s">
        <v>16</v>
      </c>
      <c r="J347" t="s">
        <v>17</v>
      </c>
      <c r="K347">
        <v>191</v>
      </c>
    </row>
    <row r="348" spans="1:11" x14ac:dyDescent="0.25">
      <c r="A348">
        <v>346</v>
      </c>
      <c r="B348" t="s">
        <v>445</v>
      </c>
      <c r="C348" t="s">
        <v>11</v>
      </c>
      <c r="D348" t="s">
        <v>19</v>
      </c>
      <c r="E348" t="s">
        <v>16</v>
      </c>
      <c r="F348" t="s">
        <v>14</v>
      </c>
      <c r="G348">
        <v>-99</v>
      </c>
      <c r="H348" t="s">
        <v>15</v>
      </c>
      <c r="I348" t="s">
        <v>16</v>
      </c>
      <c r="J348" t="s">
        <v>29</v>
      </c>
      <c r="K348">
        <v>2</v>
      </c>
    </row>
    <row r="349" spans="1:11" x14ac:dyDescent="0.25">
      <c r="A349">
        <v>347</v>
      </c>
      <c r="B349" t="s">
        <v>446</v>
      </c>
      <c r="C349" t="s">
        <v>39</v>
      </c>
      <c r="D349" t="s">
        <v>16</v>
      </c>
      <c r="E349" t="s">
        <v>16</v>
      </c>
      <c r="F349" t="s">
        <v>16</v>
      </c>
      <c r="G349">
        <v>-99</v>
      </c>
      <c r="H349" t="s">
        <v>24</v>
      </c>
      <c r="I349" t="s">
        <v>16</v>
      </c>
      <c r="J349" t="s">
        <v>17</v>
      </c>
      <c r="K349">
        <v>-99</v>
      </c>
    </row>
    <row r="350" spans="1:11" x14ac:dyDescent="0.25">
      <c r="A350">
        <v>348</v>
      </c>
      <c r="B350" t="s">
        <v>447</v>
      </c>
      <c r="C350" t="s">
        <v>11</v>
      </c>
      <c r="D350" t="s">
        <v>16</v>
      </c>
      <c r="E350" t="s">
        <v>16</v>
      </c>
      <c r="F350" t="s">
        <v>16</v>
      </c>
      <c r="G350">
        <v>-99</v>
      </c>
      <c r="I350" t="s">
        <v>16</v>
      </c>
      <c r="J350" t="s">
        <v>17</v>
      </c>
      <c r="K350">
        <v>-99</v>
      </c>
    </row>
    <row r="351" spans="1:11" x14ac:dyDescent="0.25">
      <c r="A351">
        <v>349</v>
      </c>
      <c r="B351" t="s">
        <v>448</v>
      </c>
      <c r="C351" t="s">
        <v>11</v>
      </c>
      <c r="D351" t="s">
        <v>449</v>
      </c>
      <c r="E351" t="s">
        <v>13</v>
      </c>
      <c r="F351" t="s">
        <v>42</v>
      </c>
      <c r="G351">
        <v>155</v>
      </c>
      <c r="H351" t="s">
        <v>15</v>
      </c>
      <c r="I351" t="s">
        <v>16</v>
      </c>
      <c r="J351" t="s">
        <v>17</v>
      </c>
      <c r="K351">
        <v>79</v>
      </c>
    </row>
    <row r="352" spans="1:11" x14ac:dyDescent="0.25">
      <c r="A352">
        <v>350</v>
      </c>
      <c r="B352" t="s">
        <v>450</v>
      </c>
      <c r="C352" t="s">
        <v>11</v>
      </c>
      <c r="D352" t="s">
        <v>19</v>
      </c>
      <c r="E352" t="s">
        <v>13</v>
      </c>
      <c r="F352" t="s">
        <v>42</v>
      </c>
      <c r="G352">
        <v>71</v>
      </c>
      <c r="H352" t="s">
        <v>21</v>
      </c>
      <c r="I352" t="s">
        <v>16</v>
      </c>
      <c r="J352" t="s">
        <v>17</v>
      </c>
      <c r="K352">
        <v>14</v>
      </c>
    </row>
    <row r="353" spans="1:11" x14ac:dyDescent="0.25">
      <c r="A353">
        <v>351</v>
      </c>
      <c r="B353" t="s">
        <v>451</v>
      </c>
      <c r="C353" t="s">
        <v>11</v>
      </c>
      <c r="D353" t="s">
        <v>19</v>
      </c>
      <c r="E353" t="s">
        <v>13</v>
      </c>
      <c r="F353" t="s">
        <v>35</v>
      </c>
      <c r="G353">
        <v>183</v>
      </c>
      <c r="H353" t="s">
        <v>452</v>
      </c>
      <c r="I353" t="s">
        <v>16</v>
      </c>
      <c r="J353" t="s">
        <v>17</v>
      </c>
      <c r="K353">
        <v>-99</v>
      </c>
    </row>
    <row r="354" spans="1:11" x14ac:dyDescent="0.25">
      <c r="A354">
        <v>352</v>
      </c>
      <c r="B354" t="s">
        <v>453</v>
      </c>
      <c r="C354" t="s">
        <v>11</v>
      </c>
      <c r="D354" t="s">
        <v>454</v>
      </c>
      <c r="E354" t="s">
        <v>13</v>
      </c>
      <c r="F354" t="s">
        <v>42</v>
      </c>
      <c r="G354">
        <v>178</v>
      </c>
      <c r="H354" t="s">
        <v>287</v>
      </c>
      <c r="I354" t="s">
        <v>16</v>
      </c>
      <c r="J354" t="s">
        <v>17</v>
      </c>
      <c r="K354">
        <v>77</v>
      </c>
    </row>
    <row r="355" spans="1:11" x14ac:dyDescent="0.25">
      <c r="A355">
        <v>353</v>
      </c>
      <c r="B355" t="s">
        <v>455</v>
      </c>
      <c r="C355" t="s">
        <v>11</v>
      </c>
      <c r="D355" t="s">
        <v>12</v>
      </c>
      <c r="E355" t="s">
        <v>456</v>
      </c>
      <c r="F355" t="s">
        <v>16</v>
      </c>
      <c r="G355">
        <v>193</v>
      </c>
      <c r="H355" t="s">
        <v>190</v>
      </c>
      <c r="I355" t="s">
        <v>457</v>
      </c>
      <c r="J355" t="s">
        <v>17</v>
      </c>
      <c r="K355">
        <v>-99</v>
      </c>
    </row>
    <row r="356" spans="1:11" x14ac:dyDescent="0.25">
      <c r="A356">
        <v>354</v>
      </c>
      <c r="B356" t="s">
        <v>458</v>
      </c>
      <c r="C356" t="s">
        <v>11</v>
      </c>
      <c r="D356" t="s">
        <v>16</v>
      </c>
      <c r="E356" t="s">
        <v>13</v>
      </c>
      <c r="F356" t="s">
        <v>16</v>
      </c>
      <c r="G356">
        <v>-99</v>
      </c>
      <c r="I356" t="s">
        <v>16</v>
      </c>
      <c r="J356" t="s">
        <v>17</v>
      </c>
      <c r="K356">
        <v>-99</v>
      </c>
    </row>
    <row r="357" spans="1:11" x14ac:dyDescent="0.25">
      <c r="A357">
        <v>355</v>
      </c>
      <c r="B357" t="s">
        <v>459</v>
      </c>
      <c r="C357" t="s">
        <v>39</v>
      </c>
      <c r="D357" t="s">
        <v>27</v>
      </c>
      <c r="E357" t="s">
        <v>64</v>
      </c>
      <c r="F357" t="s">
        <v>100</v>
      </c>
      <c r="G357">
        <v>168</v>
      </c>
      <c r="H357" t="s">
        <v>15</v>
      </c>
      <c r="I357" t="s">
        <v>16</v>
      </c>
      <c r="J357" t="s">
        <v>17</v>
      </c>
      <c r="K357">
        <v>52</v>
      </c>
    </row>
    <row r="358" spans="1:11" x14ac:dyDescent="0.25">
      <c r="A358">
        <v>356</v>
      </c>
      <c r="B358" t="s">
        <v>460</v>
      </c>
      <c r="C358" t="s">
        <v>11</v>
      </c>
      <c r="D358" t="s">
        <v>16</v>
      </c>
      <c r="E358" t="s">
        <v>13</v>
      </c>
      <c r="F358" t="s">
        <v>16</v>
      </c>
      <c r="G358">
        <v>-99</v>
      </c>
      <c r="H358" t="s">
        <v>287</v>
      </c>
      <c r="I358" t="s">
        <v>16</v>
      </c>
      <c r="J358" t="s">
        <v>17</v>
      </c>
      <c r="K358">
        <v>-99</v>
      </c>
    </row>
    <row r="359" spans="1:11" x14ac:dyDescent="0.25">
      <c r="A359">
        <v>357</v>
      </c>
      <c r="B359" t="s">
        <v>461</v>
      </c>
      <c r="C359" t="s">
        <v>39</v>
      </c>
      <c r="D359" t="s">
        <v>19</v>
      </c>
      <c r="E359" t="s">
        <v>16</v>
      </c>
      <c r="F359" t="s">
        <v>35</v>
      </c>
      <c r="G359">
        <v>168</v>
      </c>
      <c r="H359" t="s">
        <v>15</v>
      </c>
      <c r="I359" t="s">
        <v>16</v>
      </c>
      <c r="J359" t="s">
        <v>17</v>
      </c>
      <c r="K359">
        <v>55</v>
      </c>
    </row>
    <row r="360" spans="1:11" x14ac:dyDescent="0.25">
      <c r="A360">
        <v>358</v>
      </c>
      <c r="B360" t="s">
        <v>462</v>
      </c>
      <c r="C360" t="s">
        <v>39</v>
      </c>
      <c r="D360" t="s">
        <v>16</v>
      </c>
      <c r="E360" t="s">
        <v>13</v>
      </c>
      <c r="F360" t="s">
        <v>16</v>
      </c>
      <c r="G360">
        <v>-99</v>
      </c>
      <c r="H360" t="s">
        <v>24</v>
      </c>
      <c r="I360" t="s">
        <v>16</v>
      </c>
      <c r="J360" t="s">
        <v>17</v>
      </c>
      <c r="K360">
        <v>-99</v>
      </c>
    </row>
    <row r="361" spans="1:11" x14ac:dyDescent="0.25">
      <c r="A361">
        <v>359</v>
      </c>
      <c r="B361" t="s">
        <v>463</v>
      </c>
      <c r="C361" t="s">
        <v>39</v>
      </c>
      <c r="D361" t="s">
        <v>27</v>
      </c>
      <c r="E361" t="s">
        <v>13</v>
      </c>
      <c r="F361" t="s">
        <v>42</v>
      </c>
      <c r="G361">
        <v>-99</v>
      </c>
      <c r="H361" t="s">
        <v>24</v>
      </c>
      <c r="I361" t="s">
        <v>16</v>
      </c>
      <c r="J361" t="s">
        <v>17</v>
      </c>
      <c r="K361">
        <v>-99</v>
      </c>
    </row>
    <row r="362" spans="1:11" x14ac:dyDescent="0.25">
      <c r="A362">
        <v>360</v>
      </c>
      <c r="B362" t="s">
        <v>464</v>
      </c>
      <c r="C362" t="s">
        <v>39</v>
      </c>
      <c r="D362" t="s">
        <v>41</v>
      </c>
      <c r="E362" t="s">
        <v>13</v>
      </c>
      <c r="F362" t="s">
        <v>42</v>
      </c>
      <c r="G362">
        <v>170</v>
      </c>
      <c r="H362" t="s">
        <v>15</v>
      </c>
      <c r="I362" t="s">
        <v>16</v>
      </c>
      <c r="J362" t="s">
        <v>17</v>
      </c>
      <c r="K362">
        <v>56</v>
      </c>
    </row>
    <row r="363" spans="1:11" x14ac:dyDescent="0.25">
      <c r="A363">
        <v>361</v>
      </c>
      <c r="B363" t="s">
        <v>465</v>
      </c>
      <c r="C363" t="s">
        <v>39</v>
      </c>
      <c r="D363" t="s">
        <v>16</v>
      </c>
      <c r="E363" t="s">
        <v>16</v>
      </c>
      <c r="F363" t="s">
        <v>16</v>
      </c>
      <c r="G363">
        <v>-99</v>
      </c>
      <c r="H363" t="s">
        <v>36</v>
      </c>
      <c r="I363" t="s">
        <v>16</v>
      </c>
      <c r="J363" t="s">
        <v>17</v>
      </c>
      <c r="K363">
        <v>-99</v>
      </c>
    </row>
    <row r="364" spans="1:11" x14ac:dyDescent="0.25">
      <c r="A364">
        <v>362</v>
      </c>
      <c r="B364" t="s">
        <v>466</v>
      </c>
      <c r="C364" t="s">
        <v>11</v>
      </c>
      <c r="D364" t="s">
        <v>19</v>
      </c>
      <c r="E364" t="s">
        <v>16</v>
      </c>
      <c r="F364" t="s">
        <v>32</v>
      </c>
      <c r="G364">
        <v>188</v>
      </c>
      <c r="H364" t="s">
        <v>15</v>
      </c>
      <c r="I364" t="s">
        <v>16</v>
      </c>
      <c r="J364" t="s">
        <v>29</v>
      </c>
      <c r="K364">
        <v>113</v>
      </c>
    </row>
    <row r="365" spans="1:11" x14ac:dyDescent="0.25">
      <c r="A365">
        <v>363</v>
      </c>
      <c r="B365" t="s">
        <v>467</v>
      </c>
      <c r="C365" t="s">
        <v>11</v>
      </c>
      <c r="D365" t="s">
        <v>16</v>
      </c>
      <c r="E365" t="s">
        <v>16</v>
      </c>
      <c r="F365" t="s">
        <v>16</v>
      </c>
      <c r="G365">
        <v>-99</v>
      </c>
      <c r="H365" t="s">
        <v>272</v>
      </c>
      <c r="I365" t="s">
        <v>16</v>
      </c>
      <c r="J365" t="s">
        <v>17</v>
      </c>
      <c r="K365">
        <v>-99</v>
      </c>
    </row>
    <row r="366" spans="1:11" x14ac:dyDescent="0.25">
      <c r="A366">
        <v>364</v>
      </c>
      <c r="B366" t="s">
        <v>468</v>
      </c>
      <c r="C366" t="s">
        <v>11</v>
      </c>
      <c r="D366" t="s">
        <v>16</v>
      </c>
      <c r="E366" t="s">
        <v>16</v>
      </c>
      <c r="F366" t="s">
        <v>16</v>
      </c>
      <c r="G366">
        <v>-99</v>
      </c>
      <c r="H366" t="s">
        <v>272</v>
      </c>
      <c r="I366" t="s">
        <v>16</v>
      </c>
      <c r="J366" t="s">
        <v>17</v>
      </c>
      <c r="K366">
        <v>-99</v>
      </c>
    </row>
    <row r="367" spans="1:11" x14ac:dyDescent="0.25">
      <c r="A367">
        <v>365</v>
      </c>
      <c r="B367" t="s">
        <v>469</v>
      </c>
      <c r="C367" t="s">
        <v>11</v>
      </c>
      <c r="D367" t="s">
        <v>16</v>
      </c>
      <c r="E367" t="s">
        <v>16</v>
      </c>
      <c r="F367" t="s">
        <v>16</v>
      </c>
      <c r="G367">
        <v>-99</v>
      </c>
      <c r="H367" t="s">
        <v>21</v>
      </c>
      <c r="I367" t="s">
        <v>16</v>
      </c>
      <c r="J367" t="s">
        <v>17</v>
      </c>
      <c r="K367">
        <v>-99</v>
      </c>
    </row>
    <row r="368" spans="1:11" x14ac:dyDescent="0.25">
      <c r="A368">
        <v>366</v>
      </c>
      <c r="B368" t="s">
        <v>470</v>
      </c>
      <c r="C368" t="s">
        <v>11</v>
      </c>
      <c r="D368" t="s">
        <v>19</v>
      </c>
      <c r="E368" t="s">
        <v>13</v>
      </c>
      <c r="F368" t="s">
        <v>35</v>
      </c>
      <c r="G368">
        <v>183</v>
      </c>
      <c r="H368" t="s">
        <v>24</v>
      </c>
      <c r="I368" t="s">
        <v>16</v>
      </c>
      <c r="J368" t="s">
        <v>17</v>
      </c>
      <c r="K368">
        <v>-99</v>
      </c>
    </row>
    <row r="369" spans="1:11" x14ac:dyDescent="0.25">
      <c r="A369">
        <v>367</v>
      </c>
      <c r="B369" t="s">
        <v>471</v>
      </c>
      <c r="C369" t="s">
        <v>11</v>
      </c>
      <c r="D369" t="s">
        <v>27</v>
      </c>
      <c r="E369" t="s">
        <v>13</v>
      </c>
      <c r="F369" t="s">
        <v>32</v>
      </c>
      <c r="G369">
        <v>185</v>
      </c>
      <c r="H369" t="s">
        <v>24</v>
      </c>
      <c r="I369" t="s">
        <v>16</v>
      </c>
      <c r="J369" t="s">
        <v>17</v>
      </c>
      <c r="K369">
        <v>90</v>
      </c>
    </row>
    <row r="370" spans="1:11" x14ac:dyDescent="0.25">
      <c r="A370">
        <v>368</v>
      </c>
      <c r="B370" t="s">
        <v>472</v>
      </c>
      <c r="C370" t="s">
        <v>11</v>
      </c>
      <c r="D370" t="s">
        <v>41</v>
      </c>
      <c r="E370" t="s">
        <v>16</v>
      </c>
      <c r="F370" t="s">
        <v>32</v>
      </c>
      <c r="G370">
        <v>183</v>
      </c>
      <c r="H370" t="s">
        <v>15</v>
      </c>
      <c r="I370" t="s">
        <v>16</v>
      </c>
      <c r="J370" t="s">
        <v>17</v>
      </c>
      <c r="K370">
        <v>88</v>
      </c>
    </row>
    <row r="371" spans="1:11" x14ac:dyDescent="0.25">
      <c r="A371">
        <v>369</v>
      </c>
      <c r="B371" t="s">
        <v>473</v>
      </c>
      <c r="C371" t="s">
        <v>11</v>
      </c>
      <c r="D371" t="s">
        <v>27</v>
      </c>
      <c r="E371" t="s">
        <v>13</v>
      </c>
      <c r="F371" t="s">
        <v>129</v>
      </c>
      <c r="G371">
        <v>196</v>
      </c>
      <c r="H371" t="s">
        <v>24</v>
      </c>
      <c r="I371" t="s">
        <v>89</v>
      </c>
      <c r="J371" t="s">
        <v>29</v>
      </c>
      <c r="K371">
        <v>86</v>
      </c>
    </row>
    <row r="372" spans="1:11" x14ac:dyDescent="0.25">
      <c r="A372">
        <v>370</v>
      </c>
      <c r="B372" t="s">
        <v>474</v>
      </c>
      <c r="C372" t="s">
        <v>39</v>
      </c>
      <c r="D372" t="s">
        <v>19</v>
      </c>
      <c r="E372" t="s">
        <v>16</v>
      </c>
      <c r="F372" t="s">
        <v>32</v>
      </c>
      <c r="G372">
        <v>165</v>
      </c>
      <c r="H372" t="s">
        <v>15</v>
      </c>
      <c r="I372" t="s">
        <v>16</v>
      </c>
      <c r="J372" t="s">
        <v>17</v>
      </c>
      <c r="K372">
        <v>49</v>
      </c>
    </row>
    <row r="373" spans="1:11" x14ac:dyDescent="0.25">
      <c r="A373">
        <v>371</v>
      </c>
      <c r="B373" t="s">
        <v>475</v>
      </c>
      <c r="C373" t="s">
        <v>39</v>
      </c>
      <c r="D373" t="s">
        <v>25</v>
      </c>
      <c r="E373" t="s">
        <v>64</v>
      </c>
      <c r="F373" t="s">
        <v>32</v>
      </c>
      <c r="G373">
        <v>165</v>
      </c>
      <c r="H373" t="s">
        <v>15</v>
      </c>
      <c r="I373" t="s">
        <v>16</v>
      </c>
      <c r="J373" t="s">
        <v>17</v>
      </c>
      <c r="K373">
        <v>52</v>
      </c>
    </row>
    <row r="374" spans="1:11" x14ac:dyDescent="0.25">
      <c r="A374">
        <v>372</v>
      </c>
      <c r="B374" t="s">
        <v>476</v>
      </c>
      <c r="C374" t="s">
        <v>11</v>
      </c>
      <c r="D374" t="s">
        <v>16</v>
      </c>
      <c r="E374" t="s">
        <v>13</v>
      </c>
      <c r="F374" t="s">
        <v>16</v>
      </c>
      <c r="G374">
        <v>188</v>
      </c>
      <c r="H374" t="s">
        <v>477</v>
      </c>
      <c r="I374" t="s">
        <v>16</v>
      </c>
      <c r="J374" t="s">
        <v>17</v>
      </c>
      <c r="K374">
        <v>-99</v>
      </c>
    </row>
    <row r="375" spans="1:11" x14ac:dyDescent="0.25">
      <c r="A375">
        <v>373</v>
      </c>
      <c r="B375" t="s">
        <v>478</v>
      </c>
      <c r="C375" t="s">
        <v>11</v>
      </c>
      <c r="D375" t="s">
        <v>19</v>
      </c>
      <c r="E375" t="s">
        <v>13</v>
      </c>
      <c r="F375" t="s">
        <v>100</v>
      </c>
      <c r="G375">
        <v>287</v>
      </c>
      <c r="H375" t="s">
        <v>15</v>
      </c>
      <c r="I375" t="s">
        <v>16</v>
      </c>
      <c r="J375" t="s">
        <v>152</v>
      </c>
      <c r="K375">
        <v>855</v>
      </c>
    </row>
    <row r="376" spans="1:11" x14ac:dyDescent="0.25">
      <c r="A376">
        <v>374</v>
      </c>
      <c r="B376" t="s">
        <v>479</v>
      </c>
      <c r="C376" t="s">
        <v>11</v>
      </c>
      <c r="D376" t="s">
        <v>16</v>
      </c>
      <c r="E376" t="s">
        <v>64</v>
      </c>
      <c r="F376" t="s">
        <v>16</v>
      </c>
      <c r="G376">
        <v>-99</v>
      </c>
      <c r="H376" t="s">
        <v>15</v>
      </c>
      <c r="I376" t="s">
        <v>16</v>
      </c>
      <c r="J376" t="s">
        <v>29</v>
      </c>
      <c r="K376">
        <v>-99</v>
      </c>
    </row>
    <row r="377" spans="1:11" x14ac:dyDescent="0.25">
      <c r="A377">
        <v>375</v>
      </c>
      <c r="B377" t="s">
        <v>480</v>
      </c>
      <c r="C377" t="s">
        <v>11</v>
      </c>
      <c r="D377" t="s">
        <v>454</v>
      </c>
      <c r="E377" t="s">
        <v>13</v>
      </c>
      <c r="F377" t="s">
        <v>42</v>
      </c>
      <c r="G377">
        <v>178</v>
      </c>
      <c r="H377" t="s">
        <v>15</v>
      </c>
      <c r="I377" t="s">
        <v>16</v>
      </c>
      <c r="J377" t="s">
        <v>17</v>
      </c>
      <c r="K377">
        <v>81</v>
      </c>
    </row>
    <row r="378" spans="1:11" x14ac:dyDescent="0.25">
      <c r="A378">
        <v>376</v>
      </c>
      <c r="B378" t="s">
        <v>481</v>
      </c>
      <c r="C378" t="s">
        <v>39</v>
      </c>
      <c r="D378" t="s">
        <v>27</v>
      </c>
      <c r="E378" t="s">
        <v>13</v>
      </c>
      <c r="F378" t="s">
        <v>42</v>
      </c>
      <c r="G378">
        <v>-99</v>
      </c>
      <c r="H378" t="s">
        <v>190</v>
      </c>
      <c r="I378" t="s">
        <v>16</v>
      </c>
      <c r="J378" t="s">
        <v>17</v>
      </c>
      <c r="K378">
        <v>-99</v>
      </c>
    </row>
    <row r="379" spans="1:11" x14ac:dyDescent="0.25">
      <c r="A379">
        <v>377</v>
      </c>
      <c r="B379" t="s">
        <v>482</v>
      </c>
      <c r="C379" t="s">
        <v>11</v>
      </c>
      <c r="D379" t="s">
        <v>89</v>
      </c>
      <c r="E379" t="s">
        <v>58</v>
      </c>
      <c r="F379" t="s">
        <v>14</v>
      </c>
      <c r="G379">
        <v>213</v>
      </c>
      <c r="H379" t="s">
        <v>190</v>
      </c>
      <c r="I379" t="s">
        <v>483</v>
      </c>
      <c r="J379" t="s">
        <v>17</v>
      </c>
      <c r="K379">
        <v>-99</v>
      </c>
    </row>
    <row r="380" spans="1:11" x14ac:dyDescent="0.25">
      <c r="A380">
        <v>378</v>
      </c>
      <c r="B380" t="s">
        <v>484</v>
      </c>
      <c r="C380" t="s">
        <v>11</v>
      </c>
      <c r="D380" t="s">
        <v>41</v>
      </c>
      <c r="E380" t="s">
        <v>16</v>
      </c>
      <c r="F380" t="s">
        <v>42</v>
      </c>
      <c r="G380">
        <v>191</v>
      </c>
      <c r="H380" t="s">
        <v>15</v>
      </c>
      <c r="I380" t="s">
        <v>16</v>
      </c>
      <c r="J380" t="s">
        <v>29</v>
      </c>
      <c r="K380">
        <v>104</v>
      </c>
    </row>
    <row r="381" spans="1:11" x14ac:dyDescent="0.25">
      <c r="A381">
        <v>379</v>
      </c>
      <c r="B381" t="s">
        <v>485</v>
      </c>
      <c r="C381" t="s">
        <v>11</v>
      </c>
      <c r="D381" t="s">
        <v>41</v>
      </c>
      <c r="E381" t="s">
        <v>13</v>
      </c>
      <c r="F381" t="s">
        <v>42</v>
      </c>
      <c r="G381">
        <v>173</v>
      </c>
      <c r="H381" t="s">
        <v>24</v>
      </c>
      <c r="I381" t="s">
        <v>16</v>
      </c>
      <c r="J381" t="s">
        <v>17</v>
      </c>
      <c r="K381">
        <v>72</v>
      </c>
    </row>
    <row r="382" spans="1:11" x14ac:dyDescent="0.25">
      <c r="A382">
        <v>380</v>
      </c>
      <c r="B382" t="s">
        <v>486</v>
      </c>
      <c r="C382" t="s">
        <v>39</v>
      </c>
      <c r="D382" t="s">
        <v>16</v>
      </c>
      <c r="E382" t="s">
        <v>13</v>
      </c>
      <c r="F382" t="s">
        <v>16</v>
      </c>
      <c r="G382">
        <v>-99</v>
      </c>
      <c r="H382" t="s">
        <v>287</v>
      </c>
      <c r="I382" t="s">
        <v>16</v>
      </c>
      <c r="J382" t="s">
        <v>17</v>
      </c>
      <c r="K382">
        <v>-99</v>
      </c>
    </row>
    <row r="383" spans="1:11" x14ac:dyDescent="0.25">
      <c r="A383">
        <v>381</v>
      </c>
      <c r="B383" t="s">
        <v>487</v>
      </c>
      <c r="C383" t="s">
        <v>39</v>
      </c>
      <c r="D383" t="s">
        <v>16</v>
      </c>
      <c r="E383" t="s">
        <v>13</v>
      </c>
      <c r="F383" t="s">
        <v>16</v>
      </c>
      <c r="G383">
        <v>-99</v>
      </c>
      <c r="I383" t="s">
        <v>16</v>
      </c>
      <c r="J383" t="s">
        <v>17</v>
      </c>
      <c r="K383">
        <v>-99</v>
      </c>
    </row>
    <row r="384" spans="1:11" x14ac:dyDescent="0.25">
      <c r="A384">
        <v>382</v>
      </c>
      <c r="B384" t="s">
        <v>488</v>
      </c>
      <c r="C384" t="s">
        <v>11</v>
      </c>
      <c r="D384" t="s">
        <v>16</v>
      </c>
      <c r="E384" t="s">
        <v>13</v>
      </c>
      <c r="F384" t="s">
        <v>32</v>
      </c>
      <c r="G384">
        <v>-99</v>
      </c>
      <c r="H384" t="s">
        <v>24</v>
      </c>
      <c r="I384" t="s">
        <v>16</v>
      </c>
      <c r="J384" t="s">
        <v>17</v>
      </c>
      <c r="K384">
        <v>-99</v>
      </c>
    </row>
    <row r="385" spans="1:11" x14ac:dyDescent="0.25">
      <c r="A385">
        <v>383</v>
      </c>
      <c r="B385" t="s">
        <v>489</v>
      </c>
      <c r="C385" t="s">
        <v>11</v>
      </c>
      <c r="D385" t="s">
        <v>19</v>
      </c>
      <c r="E385" t="s">
        <v>13</v>
      </c>
      <c r="F385" t="s">
        <v>35</v>
      </c>
      <c r="G385">
        <v>-99</v>
      </c>
      <c r="H385" t="s">
        <v>137</v>
      </c>
      <c r="I385" t="s">
        <v>16</v>
      </c>
      <c r="J385" t="s">
        <v>17</v>
      </c>
      <c r="K385">
        <v>-99</v>
      </c>
    </row>
    <row r="386" spans="1:11" x14ac:dyDescent="0.25">
      <c r="A386">
        <v>384</v>
      </c>
      <c r="B386" t="s">
        <v>490</v>
      </c>
      <c r="C386" t="s">
        <v>11</v>
      </c>
      <c r="D386" t="s">
        <v>27</v>
      </c>
      <c r="E386" t="s">
        <v>13</v>
      </c>
      <c r="F386" t="s">
        <v>100</v>
      </c>
      <c r="G386">
        <v>-99</v>
      </c>
      <c r="H386" t="s">
        <v>24</v>
      </c>
      <c r="I386" t="s">
        <v>16</v>
      </c>
      <c r="J386" t="s">
        <v>17</v>
      </c>
      <c r="K386">
        <v>-99</v>
      </c>
    </row>
    <row r="387" spans="1:11" x14ac:dyDescent="0.25">
      <c r="A387">
        <v>385</v>
      </c>
      <c r="B387" t="s">
        <v>491</v>
      </c>
      <c r="C387" t="s">
        <v>11</v>
      </c>
      <c r="D387" t="s">
        <v>16</v>
      </c>
      <c r="E387" t="s">
        <v>16</v>
      </c>
      <c r="F387" t="s">
        <v>16</v>
      </c>
      <c r="G387">
        <v>-99</v>
      </c>
      <c r="H387" t="s">
        <v>24</v>
      </c>
      <c r="I387" t="s">
        <v>16</v>
      </c>
      <c r="J387" t="s">
        <v>17</v>
      </c>
      <c r="K387">
        <v>-99</v>
      </c>
    </row>
    <row r="388" spans="1:11" x14ac:dyDescent="0.25">
      <c r="A388">
        <v>386</v>
      </c>
      <c r="B388" t="s">
        <v>492</v>
      </c>
      <c r="C388" t="s">
        <v>11</v>
      </c>
      <c r="D388" t="s">
        <v>25</v>
      </c>
      <c r="E388" t="s">
        <v>158</v>
      </c>
      <c r="F388" t="s">
        <v>14</v>
      </c>
      <c r="G388">
        <v>244</v>
      </c>
      <c r="H388" t="s">
        <v>24</v>
      </c>
      <c r="I388" t="s">
        <v>27</v>
      </c>
      <c r="J388" t="s">
        <v>29</v>
      </c>
      <c r="K388">
        <v>356</v>
      </c>
    </row>
    <row r="389" spans="1:11" x14ac:dyDescent="0.25">
      <c r="A389">
        <v>387</v>
      </c>
      <c r="B389" t="s">
        <v>493</v>
      </c>
      <c r="C389" t="s">
        <v>39</v>
      </c>
      <c r="D389" t="s">
        <v>19</v>
      </c>
      <c r="E389" t="s">
        <v>13</v>
      </c>
      <c r="F389" t="s">
        <v>35</v>
      </c>
      <c r="G389">
        <v>-99</v>
      </c>
      <c r="H389" t="s">
        <v>24</v>
      </c>
      <c r="I389" t="s">
        <v>19</v>
      </c>
      <c r="J389" t="s">
        <v>29</v>
      </c>
      <c r="K389">
        <v>-99</v>
      </c>
    </row>
    <row r="390" spans="1:11" x14ac:dyDescent="0.25">
      <c r="A390">
        <v>388</v>
      </c>
      <c r="B390" t="s">
        <v>494</v>
      </c>
      <c r="C390" t="s">
        <v>11</v>
      </c>
      <c r="D390" t="s">
        <v>25</v>
      </c>
      <c r="E390" t="s">
        <v>495</v>
      </c>
      <c r="F390" t="s">
        <v>14</v>
      </c>
      <c r="G390">
        <v>234</v>
      </c>
      <c r="H390" t="s">
        <v>24</v>
      </c>
      <c r="I390" t="s">
        <v>178</v>
      </c>
      <c r="J390" t="s">
        <v>17</v>
      </c>
      <c r="K390">
        <v>324</v>
      </c>
    </row>
    <row r="391" spans="1:11" x14ac:dyDescent="0.25">
      <c r="A391">
        <v>389</v>
      </c>
      <c r="B391" t="s">
        <v>496</v>
      </c>
      <c r="C391" t="s">
        <v>11</v>
      </c>
      <c r="D391" t="s">
        <v>12</v>
      </c>
      <c r="E391" t="s">
        <v>497</v>
      </c>
      <c r="F391" t="s">
        <v>32</v>
      </c>
      <c r="G391">
        <v>30.5</v>
      </c>
      <c r="I391" t="s">
        <v>16</v>
      </c>
      <c r="J391" t="s">
        <v>17</v>
      </c>
    </row>
    <row r="392" spans="1:11" x14ac:dyDescent="0.25">
      <c r="A392">
        <v>390</v>
      </c>
      <c r="B392" t="s">
        <v>498</v>
      </c>
      <c r="C392" t="s">
        <v>11</v>
      </c>
      <c r="D392" t="s">
        <v>55</v>
      </c>
      <c r="E392" t="s">
        <v>497</v>
      </c>
      <c r="F392" t="s">
        <v>14</v>
      </c>
      <c r="G392">
        <v>-99</v>
      </c>
      <c r="H392" t="s">
        <v>24</v>
      </c>
      <c r="I392" t="s">
        <v>16</v>
      </c>
      <c r="J392" t="s">
        <v>29</v>
      </c>
      <c r="K392">
        <v>-99</v>
      </c>
    </row>
    <row r="393" spans="1:11" x14ac:dyDescent="0.25">
      <c r="A393">
        <v>391</v>
      </c>
      <c r="B393" t="s">
        <v>499</v>
      </c>
      <c r="C393" t="s">
        <v>11</v>
      </c>
      <c r="D393" t="s">
        <v>19</v>
      </c>
      <c r="E393" t="s">
        <v>13</v>
      </c>
      <c r="F393" t="s">
        <v>14</v>
      </c>
      <c r="G393">
        <v>201</v>
      </c>
      <c r="H393" t="s">
        <v>15</v>
      </c>
      <c r="I393" t="s">
        <v>16</v>
      </c>
      <c r="J393" t="s">
        <v>29</v>
      </c>
      <c r="K393">
        <v>203</v>
      </c>
    </row>
    <row r="394" spans="1:11" x14ac:dyDescent="0.25">
      <c r="A394">
        <v>392</v>
      </c>
      <c r="B394" t="s">
        <v>500</v>
      </c>
      <c r="C394" t="s">
        <v>11</v>
      </c>
      <c r="D394" t="s">
        <v>25</v>
      </c>
      <c r="E394" t="s">
        <v>13</v>
      </c>
      <c r="F394" t="s">
        <v>14</v>
      </c>
      <c r="G394">
        <v>188</v>
      </c>
      <c r="H394" t="s">
        <v>15</v>
      </c>
      <c r="I394" t="s">
        <v>25</v>
      </c>
      <c r="J394" t="s">
        <v>29</v>
      </c>
      <c r="K394">
        <v>97</v>
      </c>
    </row>
    <row r="395" spans="1:11" x14ac:dyDescent="0.25">
      <c r="A395">
        <v>393</v>
      </c>
      <c r="B395" t="s">
        <v>501</v>
      </c>
      <c r="C395" t="s">
        <v>11</v>
      </c>
      <c r="D395" t="s">
        <v>55</v>
      </c>
      <c r="E395" t="s">
        <v>16</v>
      </c>
      <c r="F395" t="s">
        <v>14</v>
      </c>
      <c r="G395">
        <v>-99</v>
      </c>
      <c r="I395" t="s">
        <v>25</v>
      </c>
      <c r="J395" t="s">
        <v>17</v>
      </c>
      <c r="K395">
        <v>-99</v>
      </c>
    </row>
    <row r="396" spans="1:11" x14ac:dyDescent="0.25">
      <c r="A396">
        <v>394</v>
      </c>
      <c r="B396" t="s">
        <v>502</v>
      </c>
      <c r="C396" t="s">
        <v>11</v>
      </c>
      <c r="D396" t="s">
        <v>41</v>
      </c>
      <c r="E396" t="s">
        <v>13</v>
      </c>
      <c r="F396" t="s">
        <v>32</v>
      </c>
      <c r="G396">
        <v>191</v>
      </c>
      <c r="H396" t="s">
        <v>15</v>
      </c>
      <c r="I396" t="s">
        <v>16</v>
      </c>
      <c r="J396" t="s">
        <v>29</v>
      </c>
      <c r="K396">
        <v>99</v>
      </c>
    </row>
    <row r="397" spans="1:11" x14ac:dyDescent="0.25">
      <c r="A397">
        <v>395</v>
      </c>
      <c r="B397" t="s">
        <v>503</v>
      </c>
      <c r="C397" t="s">
        <v>11</v>
      </c>
      <c r="D397" t="s">
        <v>41</v>
      </c>
      <c r="E397" t="s">
        <v>13</v>
      </c>
      <c r="F397" t="s">
        <v>32</v>
      </c>
      <c r="G397">
        <v>183</v>
      </c>
      <c r="H397" t="s">
        <v>15</v>
      </c>
      <c r="I397" t="s">
        <v>16</v>
      </c>
      <c r="J397" t="s">
        <v>29</v>
      </c>
      <c r="K397">
        <v>106</v>
      </c>
    </row>
    <row r="398" spans="1:11" x14ac:dyDescent="0.25">
      <c r="A398">
        <v>396</v>
      </c>
      <c r="B398" t="s">
        <v>504</v>
      </c>
      <c r="C398" t="s">
        <v>11</v>
      </c>
      <c r="D398" t="s">
        <v>19</v>
      </c>
      <c r="E398" t="s">
        <v>336</v>
      </c>
      <c r="F398" t="s">
        <v>45</v>
      </c>
      <c r="G398">
        <v>64</v>
      </c>
      <c r="H398" t="s">
        <v>24</v>
      </c>
      <c r="I398" t="s">
        <v>16</v>
      </c>
      <c r="J398" t="s">
        <v>17</v>
      </c>
      <c r="K398">
        <v>18</v>
      </c>
    </row>
    <row r="399" spans="1:11" x14ac:dyDescent="0.25">
      <c r="A399">
        <v>397</v>
      </c>
      <c r="B399" t="s">
        <v>505</v>
      </c>
      <c r="C399" t="s">
        <v>11</v>
      </c>
      <c r="D399" t="s">
        <v>27</v>
      </c>
      <c r="E399" t="s">
        <v>13</v>
      </c>
      <c r="F399" t="s">
        <v>32</v>
      </c>
      <c r="G399">
        <v>180</v>
      </c>
      <c r="H399" t="s">
        <v>24</v>
      </c>
      <c r="I399" t="s">
        <v>16</v>
      </c>
      <c r="J399" t="s">
        <v>17</v>
      </c>
      <c r="K399">
        <v>79</v>
      </c>
    </row>
    <row r="400" spans="1:11" x14ac:dyDescent="0.25">
      <c r="A400">
        <v>398</v>
      </c>
      <c r="B400" t="s">
        <v>506</v>
      </c>
      <c r="C400" t="s">
        <v>11</v>
      </c>
      <c r="D400" t="s">
        <v>16</v>
      </c>
      <c r="E400" t="s">
        <v>13</v>
      </c>
      <c r="F400" t="s">
        <v>16</v>
      </c>
      <c r="G400">
        <v>-99</v>
      </c>
      <c r="H400" t="s">
        <v>190</v>
      </c>
      <c r="I400" t="s">
        <v>16</v>
      </c>
      <c r="J400" t="s">
        <v>29</v>
      </c>
      <c r="K400">
        <v>-99</v>
      </c>
    </row>
    <row r="401" spans="1:11" x14ac:dyDescent="0.25">
      <c r="A401">
        <v>399</v>
      </c>
      <c r="B401" t="s">
        <v>507</v>
      </c>
      <c r="C401" t="s">
        <v>39</v>
      </c>
      <c r="D401" t="s">
        <v>16</v>
      </c>
      <c r="E401" t="s">
        <v>16</v>
      </c>
      <c r="F401" t="s">
        <v>32</v>
      </c>
      <c r="G401">
        <v>-99</v>
      </c>
      <c r="H401" t="s">
        <v>15</v>
      </c>
      <c r="I401" t="s">
        <v>16</v>
      </c>
      <c r="J401" t="s">
        <v>29</v>
      </c>
      <c r="K401">
        <v>-99</v>
      </c>
    </row>
    <row r="402" spans="1:11" x14ac:dyDescent="0.25">
      <c r="A402">
        <v>400</v>
      </c>
      <c r="B402" t="s">
        <v>508</v>
      </c>
      <c r="C402" t="s">
        <v>39</v>
      </c>
      <c r="D402" t="s">
        <v>41</v>
      </c>
      <c r="E402" t="s">
        <v>47</v>
      </c>
      <c r="F402" t="s">
        <v>32</v>
      </c>
      <c r="G402">
        <v>175</v>
      </c>
      <c r="H402" t="s">
        <v>15</v>
      </c>
      <c r="I402" t="s">
        <v>16</v>
      </c>
      <c r="J402" t="s">
        <v>29</v>
      </c>
      <c r="K402">
        <v>58</v>
      </c>
    </row>
    <row r="403" spans="1:11" x14ac:dyDescent="0.25">
      <c r="A403">
        <v>401</v>
      </c>
      <c r="B403" t="s">
        <v>509</v>
      </c>
      <c r="C403" t="s">
        <v>11</v>
      </c>
      <c r="D403" t="s">
        <v>27</v>
      </c>
      <c r="E403" t="s">
        <v>16</v>
      </c>
      <c r="F403" t="s">
        <v>14</v>
      </c>
      <c r="G403">
        <v>178</v>
      </c>
      <c r="H403" t="s">
        <v>15</v>
      </c>
      <c r="I403" t="s">
        <v>16</v>
      </c>
      <c r="J403" t="s">
        <v>29</v>
      </c>
      <c r="K403">
        <v>63</v>
      </c>
    </row>
    <row r="404" spans="1:11" x14ac:dyDescent="0.25">
      <c r="A404">
        <v>402</v>
      </c>
      <c r="B404" t="s">
        <v>510</v>
      </c>
      <c r="C404" t="s">
        <v>11</v>
      </c>
      <c r="D404" t="s">
        <v>16</v>
      </c>
      <c r="E404" t="s">
        <v>16</v>
      </c>
      <c r="F404" t="s">
        <v>16</v>
      </c>
      <c r="G404">
        <v>-99</v>
      </c>
      <c r="H404" t="s">
        <v>15</v>
      </c>
      <c r="I404" t="s">
        <v>16</v>
      </c>
      <c r="J404" t="s">
        <v>17</v>
      </c>
      <c r="K404">
        <v>-99</v>
      </c>
    </row>
    <row r="405" spans="1:11" x14ac:dyDescent="0.25">
      <c r="A405">
        <v>403</v>
      </c>
      <c r="B405" t="s">
        <v>511</v>
      </c>
      <c r="C405" t="s">
        <v>11</v>
      </c>
      <c r="D405" t="s">
        <v>512</v>
      </c>
      <c r="E405" t="s">
        <v>64</v>
      </c>
      <c r="F405" t="s">
        <v>32</v>
      </c>
      <c r="G405">
        <v>175</v>
      </c>
      <c r="H405" t="s">
        <v>15</v>
      </c>
      <c r="I405" t="s">
        <v>16</v>
      </c>
      <c r="J405" t="s">
        <v>17</v>
      </c>
      <c r="K405">
        <v>59</v>
      </c>
    </row>
    <row r="406" spans="1:11" x14ac:dyDescent="0.25">
      <c r="A406">
        <v>404</v>
      </c>
      <c r="B406" t="s">
        <v>513</v>
      </c>
      <c r="C406" t="s">
        <v>11</v>
      </c>
      <c r="D406" t="s">
        <v>19</v>
      </c>
      <c r="E406" t="s">
        <v>64</v>
      </c>
      <c r="F406" t="s">
        <v>14</v>
      </c>
      <c r="G406">
        <v>-99</v>
      </c>
      <c r="H406" t="s">
        <v>307</v>
      </c>
      <c r="I406" t="s">
        <v>27</v>
      </c>
      <c r="J406" t="s">
        <v>17</v>
      </c>
      <c r="K406">
        <v>-99</v>
      </c>
    </row>
    <row r="407" spans="1:11" x14ac:dyDescent="0.25">
      <c r="A407">
        <v>405</v>
      </c>
      <c r="B407" t="s">
        <v>514</v>
      </c>
      <c r="C407" t="s">
        <v>11</v>
      </c>
      <c r="D407" t="s">
        <v>27</v>
      </c>
      <c r="E407" t="s">
        <v>13</v>
      </c>
      <c r="F407" t="s">
        <v>14</v>
      </c>
      <c r="G407">
        <v>188</v>
      </c>
      <c r="H407" t="s">
        <v>24</v>
      </c>
      <c r="I407" t="s">
        <v>16</v>
      </c>
      <c r="J407" t="s">
        <v>29</v>
      </c>
      <c r="K407">
        <v>95</v>
      </c>
    </row>
    <row r="408" spans="1:11" x14ac:dyDescent="0.25">
      <c r="A408">
        <v>406</v>
      </c>
      <c r="B408" t="s">
        <v>515</v>
      </c>
      <c r="C408" t="s">
        <v>39</v>
      </c>
      <c r="D408" t="s">
        <v>19</v>
      </c>
      <c r="E408" t="s">
        <v>16</v>
      </c>
      <c r="F408" t="s">
        <v>100</v>
      </c>
      <c r="G408">
        <v>165</v>
      </c>
      <c r="H408" t="s">
        <v>24</v>
      </c>
      <c r="I408" t="s">
        <v>16</v>
      </c>
      <c r="J408" t="s">
        <v>17</v>
      </c>
      <c r="K408">
        <v>54</v>
      </c>
    </row>
    <row r="409" spans="1:11" x14ac:dyDescent="0.25">
      <c r="A409">
        <v>407</v>
      </c>
      <c r="B409" t="s">
        <v>516</v>
      </c>
      <c r="C409" t="s">
        <v>11</v>
      </c>
      <c r="D409" t="s">
        <v>19</v>
      </c>
      <c r="E409" t="s">
        <v>16</v>
      </c>
      <c r="F409" t="s">
        <v>100</v>
      </c>
      <c r="G409">
        <v>155</v>
      </c>
      <c r="H409" t="s">
        <v>24</v>
      </c>
      <c r="I409" t="s">
        <v>16</v>
      </c>
      <c r="J409" t="s">
        <v>17</v>
      </c>
      <c r="K409">
        <v>65</v>
      </c>
    </row>
    <row r="410" spans="1:11" x14ac:dyDescent="0.25">
      <c r="A410">
        <v>408</v>
      </c>
      <c r="B410" t="s">
        <v>517</v>
      </c>
      <c r="C410" t="s">
        <v>11</v>
      </c>
      <c r="D410" t="s">
        <v>19</v>
      </c>
      <c r="E410" t="s">
        <v>16</v>
      </c>
      <c r="F410" t="s">
        <v>100</v>
      </c>
      <c r="G410">
        <v>191</v>
      </c>
      <c r="H410" t="s">
        <v>24</v>
      </c>
      <c r="I410" t="s">
        <v>16</v>
      </c>
      <c r="J410" t="s">
        <v>29</v>
      </c>
      <c r="K410">
        <v>95</v>
      </c>
    </row>
    <row r="411" spans="1:11" x14ac:dyDescent="0.25">
      <c r="A411">
        <v>409</v>
      </c>
      <c r="B411" t="s">
        <v>518</v>
      </c>
      <c r="C411" t="s">
        <v>16</v>
      </c>
      <c r="D411" t="s">
        <v>12</v>
      </c>
      <c r="E411" t="s">
        <v>16</v>
      </c>
      <c r="F411" t="s">
        <v>16</v>
      </c>
      <c r="G411">
        <v>198</v>
      </c>
      <c r="H411" t="s">
        <v>15</v>
      </c>
      <c r="I411" t="s">
        <v>16</v>
      </c>
      <c r="J411" t="s">
        <v>29</v>
      </c>
      <c r="K411">
        <v>360</v>
      </c>
    </row>
    <row r="412" spans="1:11" x14ac:dyDescent="0.25">
      <c r="A412">
        <v>410</v>
      </c>
      <c r="B412" t="s">
        <v>519</v>
      </c>
      <c r="C412" t="s">
        <v>16</v>
      </c>
      <c r="D412" t="s">
        <v>19</v>
      </c>
      <c r="E412" t="s">
        <v>31</v>
      </c>
      <c r="F412" t="s">
        <v>14</v>
      </c>
      <c r="G412">
        <v>-99</v>
      </c>
      <c r="H412" t="s">
        <v>15</v>
      </c>
      <c r="I412" t="s">
        <v>91</v>
      </c>
      <c r="J412" t="s">
        <v>152</v>
      </c>
      <c r="K412">
        <v>-99</v>
      </c>
    </row>
    <row r="413" spans="1:11" x14ac:dyDescent="0.25">
      <c r="A413">
        <v>411</v>
      </c>
      <c r="B413" t="s">
        <v>520</v>
      </c>
      <c r="C413" t="s">
        <v>39</v>
      </c>
      <c r="D413" t="s">
        <v>16</v>
      </c>
      <c r="E413" t="s">
        <v>16</v>
      </c>
      <c r="F413" t="s">
        <v>16</v>
      </c>
      <c r="G413">
        <v>-99</v>
      </c>
      <c r="H413" t="s">
        <v>21</v>
      </c>
      <c r="I413" t="s">
        <v>16</v>
      </c>
      <c r="J413" t="s">
        <v>17</v>
      </c>
      <c r="K413">
        <v>-99</v>
      </c>
    </row>
    <row r="414" spans="1:11" x14ac:dyDescent="0.25">
      <c r="A414">
        <v>412</v>
      </c>
      <c r="B414" t="s">
        <v>521</v>
      </c>
      <c r="C414" t="s">
        <v>11</v>
      </c>
      <c r="D414" t="s">
        <v>25</v>
      </c>
      <c r="E414" t="s">
        <v>13</v>
      </c>
      <c r="F414" t="s">
        <v>14</v>
      </c>
      <c r="G414">
        <v>203</v>
      </c>
      <c r="H414" t="s">
        <v>15</v>
      </c>
      <c r="I414" t="s">
        <v>16</v>
      </c>
      <c r="J414" t="s">
        <v>29</v>
      </c>
      <c r="K414">
        <v>230</v>
      </c>
    </row>
    <row r="415" spans="1:11" x14ac:dyDescent="0.25">
      <c r="A415">
        <v>413</v>
      </c>
      <c r="B415" t="s">
        <v>522</v>
      </c>
      <c r="C415" t="s">
        <v>11</v>
      </c>
      <c r="D415" t="s">
        <v>25</v>
      </c>
      <c r="E415" t="s">
        <v>523</v>
      </c>
      <c r="F415" t="s">
        <v>32</v>
      </c>
      <c r="G415">
        <v>229</v>
      </c>
      <c r="H415" t="s">
        <v>24</v>
      </c>
      <c r="I415" t="s">
        <v>524</v>
      </c>
      <c r="J415" t="s">
        <v>152</v>
      </c>
      <c r="K415">
        <v>288</v>
      </c>
    </row>
    <row r="416" spans="1:11" x14ac:dyDescent="0.25">
      <c r="A416">
        <v>414</v>
      </c>
      <c r="B416" t="s">
        <v>525</v>
      </c>
      <c r="C416" t="s">
        <v>11</v>
      </c>
      <c r="D416" t="s">
        <v>27</v>
      </c>
      <c r="E416" t="s">
        <v>417</v>
      </c>
      <c r="F416" t="s">
        <v>32</v>
      </c>
      <c r="G416">
        <v>193</v>
      </c>
      <c r="H416" t="s">
        <v>15</v>
      </c>
      <c r="I416" t="s">
        <v>16</v>
      </c>
      <c r="J416" t="s">
        <v>29</v>
      </c>
      <c r="K416">
        <v>236</v>
      </c>
    </row>
    <row r="417" spans="1:11" x14ac:dyDescent="0.25">
      <c r="A417">
        <v>415</v>
      </c>
      <c r="B417" t="s">
        <v>526</v>
      </c>
      <c r="C417" t="s">
        <v>11</v>
      </c>
      <c r="D417" t="s">
        <v>19</v>
      </c>
      <c r="E417" t="s">
        <v>13</v>
      </c>
      <c r="F417" t="s">
        <v>35</v>
      </c>
      <c r="G417">
        <v>188</v>
      </c>
      <c r="H417" t="s">
        <v>15</v>
      </c>
      <c r="I417" t="s">
        <v>16</v>
      </c>
      <c r="J417" t="s">
        <v>17</v>
      </c>
      <c r="K417">
        <v>36</v>
      </c>
    </row>
    <row r="418" spans="1:11" x14ac:dyDescent="0.25">
      <c r="A418">
        <v>416</v>
      </c>
      <c r="B418" t="s">
        <v>527</v>
      </c>
      <c r="C418" t="s">
        <v>11</v>
      </c>
      <c r="D418" t="s">
        <v>41</v>
      </c>
      <c r="E418" t="s">
        <v>13</v>
      </c>
      <c r="F418" t="s">
        <v>32</v>
      </c>
      <c r="G418">
        <v>198</v>
      </c>
      <c r="H418" t="s">
        <v>15</v>
      </c>
      <c r="I418" t="s">
        <v>16</v>
      </c>
      <c r="J418" t="s">
        <v>17</v>
      </c>
      <c r="K418">
        <v>191</v>
      </c>
    </row>
    <row r="419" spans="1:11" x14ac:dyDescent="0.25">
      <c r="A419">
        <v>417</v>
      </c>
      <c r="B419" t="s">
        <v>528</v>
      </c>
      <c r="C419" t="s">
        <v>11</v>
      </c>
      <c r="D419" t="s">
        <v>16</v>
      </c>
      <c r="E419" t="s">
        <v>16</v>
      </c>
      <c r="F419" t="s">
        <v>16</v>
      </c>
      <c r="G419">
        <v>-99</v>
      </c>
      <c r="H419" t="s">
        <v>36</v>
      </c>
      <c r="I419" t="s">
        <v>16</v>
      </c>
      <c r="J419" t="s">
        <v>29</v>
      </c>
      <c r="K419">
        <v>-99</v>
      </c>
    </row>
    <row r="420" spans="1:11" x14ac:dyDescent="0.25">
      <c r="A420">
        <v>418</v>
      </c>
      <c r="B420" t="s">
        <v>529</v>
      </c>
      <c r="C420" t="s">
        <v>11</v>
      </c>
      <c r="D420" t="s">
        <v>19</v>
      </c>
      <c r="E420" t="s">
        <v>13</v>
      </c>
      <c r="F420" t="s">
        <v>35</v>
      </c>
      <c r="G420">
        <v>168</v>
      </c>
      <c r="H420" t="s">
        <v>190</v>
      </c>
      <c r="I420" t="s">
        <v>16</v>
      </c>
      <c r="J420" t="s">
        <v>17</v>
      </c>
      <c r="K420">
        <v>77</v>
      </c>
    </row>
    <row r="421" spans="1:11" x14ac:dyDescent="0.25">
      <c r="A421">
        <v>419</v>
      </c>
      <c r="B421" t="s">
        <v>530</v>
      </c>
      <c r="C421" t="s">
        <v>39</v>
      </c>
      <c r="D421" t="s">
        <v>16</v>
      </c>
      <c r="E421" t="s">
        <v>13</v>
      </c>
      <c r="F421" t="s">
        <v>16</v>
      </c>
      <c r="G421">
        <v>-99</v>
      </c>
      <c r="H421" t="s">
        <v>15</v>
      </c>
      <c r="I421" t="s">
        <v>16</v>
      </c>
      <c r="J421" t="s">
        <v>17</v>
      </c>
      <c r="K421">
        <v>-99</v>
      </c>
    </row>
    <row r="422" spans="1:11" x14ac:dyDescent="0.25">
      <c r="A422">
        <v>420</v>
      </c>
      <c r="B422" t="s">
        <v>531</v>
      </c>
      <c r="C422" t="s">
        <v>39</v>
      </c>
      <c r="D422" t="s">
        <v>27</v>
      </c>
      <c r="E422" t="s">
        <v>16</v>
      </c>
      <c r="F422" t="s">
        <v>129</v>
      </c>
      <c r="G422">
        <v>-99</v>
      </c>
      <c r="H422" t="s">
        <v>15</v>
      </c>
      <c r="I422" t="s">
        <v>16</v>
      </c>
      <c r="J422" t="s">
        <v>17</v>
      </c>
      <c r="K422">
        <v>-99</v>
      </c>
    </row>
    <row r="423" spans="1:11" x14ac:dyDescent="0.25">
      <c r="A423">
        <v>421</v>
      </c>
      <c r="B423" t="s">
        <v>532</v>
      </c>
      <c r="C423" t="s">
        <v>11</v>
      </c>
      <c r="D423" t="s">
        <v>41</v>
      </c>
      <c r="E423" t="s">
        <v>16</v>
      </c>
      <c r="F423" t="s">
        <v>42</v>
      </c>
      <c r="G423">
        <v>180</v>
      </c>
      <c r="H423" t="s">
        <v>15</v>
      </c>
      <c r="I423" t="s">
        <v>16</v>
      </c>
      <c r="J423" t="s">
        <v>29</v>
      </c>
      <c r="K423">
        <v>79</v>
      </c>
    </row>
    <row r="424" spans="1:11" x14ac:dyDescent="0.25">
      <c r="A424">
        <v>422</v>
      </c>
      <c r="B424" t="s">
        <v>533</v>
      </c>
      <c r="C424" t="s">
        <v>16</v>
      </c>
      <c r="D424" t="s">
        <v>25</v>
      </c>
      <c r="E424" t="s">
        <v>16</v>
      </c>
      <c r="F424" t="s">
        <v>32</v>
      </c>
      <c r="G424">
        <v>183</v>
      </c>
      <c r="H424" t="s">
        <v>15</v>
      </c>
      <c r="I424" t="s">
        <v>16</v>
      </c>
      <c r="J424" t="s">
        <v>17</v>
      </c>
      <c r="K424">
        <v>383</v>
      </c>
    </row>
    <row r="425" spans="1:11" x14ac:dyDescent="0.25">
      <c r="A425">
        <v>423</v>
      </c>
      <c r="B425" t="s">
        <v>534</v>
      </c>
      <c r="C425" t="s">
        <v>11</v>
      </c>
      <c r="D425" t="s">
        <v>78</v>
      </c>
      <c r="E425" t="s">
        <v>64</v>
      </c>
      <c r="F425" t="s">
        <v>45</v>
      </c>
      <c r="G425">
        <v>188</v>
      </c>
      <c r="H425" t="s">
        <v>15</v>
      </c>
      <c r="I425" t="s">
        <v>16</v>
      </c>
      <c r="J425" t="s">
        <v>29</v>
      </c>
      <c r="K425">
        <v>86</v>
      </c>
    </row>
    <row r="426" spans="1:11" x14ac:dyDescent="0.25">
      <c r="A426">
        <v>424</v>
      </c>
      <c r="B426" t="s">
        <v>535</v>
      </c>
      <c r="C426" t="s">
        <v>11</v>
      </c>
      <c r="D426" t="s">
        <v>19</v>
      </c>
      <c r="E426" t="s">
        <v>16</v>
      </c>
      <c r="F426" t="s">
        <v>35</v>
      </c>
      <c r="G426">
        <v>-99</v>
      </c>
      <c r="H426" t="s">
        <v>24</v>
      </c>
      <c r="I426" t="s">
        <v>16</v>
      </c>
      <c r="J426" t="s">
        <v>17</v>
      </c>
      <c r="K426">
        <v>-99</v>
      </c>
    </row>
    <row r="427" spans="1:11" x14ac:dyDescent="0.25">
      <c r="A427">
        <v>425</v>
      </c>
      <c r="B427" t="s">
        <v>536</v>
      </c>
      <c r="C427" t="s">
        <v>11</v>
      </c>
      <c r="D427" t="s">
        <v>55</v>
      </c>
      <c r="E427" t="s">
        <v>16</v>
      </c>
      <c r="F427" t="s">
        <v>16</v>
      </c>
      <c r="G427">
        <v>183</v>
      </c>
      <c r="H427" t="s">
        <v>15</v>
      </c>
      <c r="I427" t="s">
        <v>16</v>
      </c>
      <c r="J427" t="s">
        <v>29</v>
      </c>
      <c r="K427">
        <v>-99</v>
      </c>
    </row>
    <row r="428" spans="1:11" x14ac:dyDescent="0.25">
      <c r="A428">
        <v>426</v>
      </c>
      <c r="B428" t="s">
        <v>537</v>
      </c>
      <c r="C428" t="s">
        <v>16</v>
      </c>
      <c r="D428" t="s">
        <v>19</v>
      </c>
      <c r="E428" t="s">
        <v>73</v>
      </c>
      <c r="F428" t="s">
        <v>217</v>
      </c>
      <c r="G428">
        <v>-99</v>
      </c>
      <c r="H428" t="s">
        <v>67</v>
      </c>
      <c r="I428" t="s">
        <v>16</v>
      </c>
      <c r="J428" t="s">
        <v>16</v>
      </c>
      <c r="K428">
        <v>-99</v>
      </c>
    </row>
    <row r="429" spans="1:11" x14ac:dyDescent="0.25">
      <c r="A429">
        <v>427</v>
      </c>
      <c r="B429" t="s">
        <v>538</v>
      </c>
      <c r="C429" t="s">
        <v>11</v>
      </c>
      <c r="D429" t="s">
        <v>41</v>
      </c>
      <c r="E429" t="s">
        <v>13</v>
      </c>
      <c r="F429" t="s">
        <v>42</v>
      </c>
      <c r="G429">
        <v>-99</v>
      </c>
      <c r="H429" t="s">
        <v>24</v>
      </c>
      <c r="I429" t="s">
        <v>16</v>
      </c>
      <c r="J429" t="s">
        <v>152</v>
      </c>
      <c r="K429">
        <v>-99</v>
      </c>
    </row>
    <row r="430" spans="1:11" x14ac:dyDescent="0.25">
      <c r="A430">
        <v>428</v>
      </c>
      <c r="B430" t="s">
        <v>539</v>
      </c>
      <c r="C430" t="s">
        <v>11</v>
      </c>
      <c r="D430" t="s">
        <v>25</v>
      </c>
      <c r="E430" t="s">
        <v>16</v>
      </c>
      <c r="F430" t="s">
        <v>14</v>
      </c>
      <c r="G430">
        <v>213</v>
      </c>
      <c r="H430" t="s">
        <v>15</v>
      </c>
      <c r="I430" t="s">
        <v>27</v>
      </c>
      <c r="J430" t="s">
        <v>17</v>
      </c>
      <c r="K430">
        <v>225</v>
      </c>
    </row>
    <row r="431" spans="1:11" x14ac:dyDescent="0.25">
      <c r="A431">
        <v>429</v>
      </c>
      <c r="B431" t="s">
        <v>540</v>
      </c>
      <c r="C431" t="s">
        <v>11</v>
      </c>
      <c r="D431" t="s">
        <v>41</v>
      </c>
      <c r="E431" t="s">
        <v>16</v>
      </c>
      <c r="F431" t="s">
        <v>104</v>
      </c>
      <c r="G431">
        <v>188</v>
      </c>
      <c r="H431" t="s">
        <v>15</v>
      </c>
      <c r="I431" t="s">
        <v>16</v>
      </c>
      <c r="J431" t="s">
        <v>17</v>
      </c>
      <c r="K431">
        <v>90</v>
      </c>
    </row>
    <row r="432" spans="1:11" x14ac:dyDescent="0.25">
      <c r="A432">
        <v>430</v>
      </c>
      <c r="B432" t="s">
        <v>541</v>
      </c>
      <c r="C432" t="s">
        <v>11</v>
      </c>
      <c r="D432" t="s">
        <v>19</v>
      </c>
      <c r="E432" t="s">
        <v>13</v>
      </c>
      <c r="F432" t="s">
        <v>45</v>
      </c>
      <c r="G432">
        <v>188</v>
      </c>
      <c r="H432" t="s">
        <v>15</v>
      </c>
      <c r="I432" t="s">
        <v>16</v>
      </c>
      <c r="J432" t="s">
        <v>29</v>
      </c>
      <c r="K432">
        <v>97</v>
      </c>
    </row>
    <row r="433" spans="1:11" x14ac:dyDescent="0.25">
      <c r="A433">
        <v>431</v>
      </c>
      <c r="B433" t="s">
        <v>542</v>
      </c>
      <c r="C433" t="s">
        <v>39</v>
      </c>
      <c r="D433" t="s">
        <v>27</v>
      </c>
      <c r="E433" t="s">
        <v>227</v>
      </c>
      <c r="F433" t="s">
        <v>32</v>
      </c>
      <c r="G433">
        <v>168</v>
      </c>
      <c r="H433" t="s">
        <v>15</v>
      </c>
      <c r="I433" t="s">
        <v>27</v>
      </c>
      <c r="J433" t="s">
        <v>17</v>
      </c>
      <c r="K433">
        <v>52</v>
      </c>
    </row>
    <row r="434" spans="1:11" x14ac:dyDescent="0.25">
      <c r="A434">
        <v>432</v>
      </c>
      <c r="B434" t="s">
        <v>543</v>
      </c>
      <c r="C434" t="s">
        <v>11</v>
      </c>
      <c r="D434" t="s">
        <v>25</v>
      </c>
      <c r="E434" t="s">
        <v>544</v>
      </c>
      <c r="F434" t="s">
        <v>14</v>
      </c>
      <c r="G434">
        <v>201</v>
      </c>
      <c r="H434" t="s">
        <v>24</v>
      </c>
      <c r="I434" t="s">
        <v>27</v>
      </c>
      <c r="J434" t="s">
        <v>17</v>
      </c>
      <c r="K434">
        <v>135</v>
      </c>
    </row>
    <row r="435" spans="1:11" x14ac:dyDescent="0.25">
      <c r="A435">
        <v>433</v>
      </c>
      <c r="B435" t="s">
        <v>545</v>
      </c>
      <c r="C435" t="s">
        <v>39</v>
      </c>
      <c r="D435" t="s">
        <v>27</v>
      </c>
      <c r="E435" t="s">
        <v>16</v>
      </c>
      <c r="F435" t="s">
        <v>100</v>
      </c>
      <c r="G435">
        <v>170</v>
      </c>
      <c r="H435" t="s">
        <v>15</v>
      </c>
      <c r="I435" t="s">
        <v>16</v>
      </c>
      <c r="J435" t="s">
        <v>17</v>
      </c>
      <c r="K435">
        <v>56</v>
      </c>
    </row>
    <row r="436" spans="1:11" x14ac:dyDescent="0.25">
      <c r="A436">
        <v>434</v>
      </c>
      <c r="B436" t="s">
        <v>546</v>
      </c>
      <c r="C436" t="s">
        <v>11</v>
      </c>
      <c r="D436" t="s">
        <v>19</v>
      </c>
      <c r="E436" t="s">
        <v>16</v>
      </c>
      <c r="F436" t="s">
        <v>32</v>
      </c>
      <c r="G436">
        <v>183</v>
      </c>
      <c r="H436" t="s">
        <v>222</v>
      </c>
      <c r="I436" t="s">
        <v>16</v>
      </c>
      <c r="J436" t="s">
        <v>17</v>
      </c>
      <c r="K436">
        <v>81</v>
      </c>
    </row>
    <row r="437" spans="1:11" x14ac:dyDescent="0.25">
      <c r="A437">
        <v>435</v>
      </c>
      <c r="B437" t="s">
        <v>547</v>
      </c>
      <c r="C437" t="s">
        <v>11</v>
      </c>
      <c r="D437" t="s">
        <v>41</v>
      </c>
      <c r="E437" t="s">
        <v>316</v>
      </c>
      <c r="F437" t="s">
        <v>42</v>
      </c>
      <c r="G437">
        <v>213</v>
      </c>
      <c r="H437" t="s">
        <v>548</v>
      </c>
      <c r="I437" t="s">
        <v>16</v>
      </c>
      <c r="J437" t="s">
        <v>17</v>
      </c>
      <c r="K437">
        <v>-99</v>
      </c>
    </row>
    <row r="438" spans="1:11" x14ac:dyDescent="0.25">
      <c r="A438">
        <v>436</v>
      </c>
      <c r="B438" t="s">
        <v>549</v>
      </c>
      <c r="C438" t="s">
        <v>11</v>
      </c>
      <c r="D438" t="s">
        <v>55</v>
      </c>
      <c r="E438" t="s">
        <v>16</v>
      </c>
      <c r="F438" t="s">
        <v>32</v>
      </c>
      <c r="G438">
        <v>-99</v>
      </c>
      <c r="H438" t="s">
        <v>24</v>
      </c>
      <c r="I438" t="s">
        <v>16</v>
      </c>
      <c r="J438" t="s">
        <v>29</v>
      </c>
      <c r="K438">
        <v>-99</v>
      </c>
    </row>
    <row r="439" spans="1:11" x14ac:dyDescent="0.25">
      <c r="A439">
        <v>437</v>
      </c>
      <c r="B439" t="s">
        <v>550</v>
      </c>
      <c r="C439" t="s">
        <v>11</v>
      </c>
      <c r="D439" t="s">
        <v>16</v>
      </c>
      <c r="E439" t="s">
        <v>16</v>
      </c>
      <c r="F439" t="s">
        <v>16</v>
      </c>
      <c r="G439">
        <v>-99</v>
      </c>
      <c r="H439" t="s">
        <v>36</v>
      </c>
      <c r="I439" t="s">
        <v>16</v>
      </c>
      <c r="J439" t="s">
        <v>17</v>
      </c>
      <c r="K439">
        <v>-99</v>
      </c>
    </row>
    <row r="440" spans="1:11" x14ac:dyDescent="0.25">
      <c r="A440">
        <v>438</v>
      </c>
      <c r="B440" t="s">
        <v>551</v>
      </c>
      <c r="C440" t="s">
        <v>11</v>
      </c>
      <c r="D440" t="s">
        <v>19</v>
      </c>
      <c r="E440" t="s">
        <v>16</v>
      </c>
      <c r="F440" t="s">
        <v>32</v>
      </c>
      <c r="G440">
        <v>193</v>
      </c>
      <c r="H440" t="s">
        <v>15</v>
      </c>
      <c r="I440" t="s">
        <v>16</v>
      </c>
      <c r="J440" t="s">
        <v>17</v>
      </c>
      <c r="K440">
        <v>110</v>
      </c>
    </row>
    <row r="441" spans="1:11" x14ac:dyDescent="0.25">
      <c r="A441">
        <v>439</v>
      </c>
      <c r="B441" t="s">
        <v>552</v>
      </c>
      <c r="C441" t="s">
        <v>39</v>
      </c>
      <c r="D441" t="s">
        <v>41</v>
      </c>
      <c r="E441" t="s">
        <v>16</v>
      </c>
      <c r="F441" t="s">
        <v>100</v>
      </c>
      <c r="G441">
        <v>180</v>
      </c>
      <c r="H441" t="s">
        <v>24</v>
      </c>
      <c r="I441" t="s">
        <v>16</v>
      </c>
      <c r="J441" t="s">
        <v>29</v>
      </c>
      <c r="K441">
        <v>72</v>
      </c>
    </row>
    <row r="442" spans="1:11" x14ac:dyDescent="0.25">
      <c r="A442">
        <v>440</v>
      </c>
      <c r="B442" t="s">
        <v>553</v>
      </c>
      <c r="C442" t="s">
        <v>39</v>
      </c>
      <c r="D442" t="s">
        <v>16</v>
      </c>
      <c r="E442" t="s">
        <v>16</v>
      </c>
      <c r="F442" t="s">
        <v>16</v>
      </c>
      <c r="G442">
        <v>-99</v>
      </c>
      <c r="H442" t="s">
        <v>36</v>
      </c>
      <c r="I442" t="s">
        <v>16</v>
      </c>
      <c r="J442" t="s">
        <v>17</v>
      </c>
      <c r="K442">
        <v>-99</v>
      </c>
    </row>
    <row r="443" spans="1:11" x14ac:dyDescent="0.25">
      <c r="A443">
        <v>441</v>
      </c>
      <c r="B443" t="s">
        <v>554</v>
      </c>
      <c r="C443" t="s">
        <v>39</v>
      </c>
      <c r="D443" t="s">
        <v>27</v>
      </c>
      <c r="E443" t="s">
        <v>156</v>
      </c>
      <c r="F443" t="s">
        <v>100</v>
      </c>
      <c r="G443">
        <v>180</v>
      </c>
      <c r="H443" t="s">
        <v>15</v>
      </c>
      <c r="I443" t="s">
        <v>16</v>
      </c>
      <c r="J443" t="s">
        <v>17</v>
      </c>
      <c r="K443">
        <v>59</v>
      </c>
    </row>
    <row r="444" spans="1:11" x14ac:dyDescent="0.25">
      <c r="A444">
        <v>442</v>
      </c>
      <c r="B444" t="s">
        <v>555</v>
      </c>
      <c r="C444" t="s">
        <v>39</v>
      </c>
      <c r="D444" t="s">
        <v>19</v>
      </c>
      <c r="E444" t="s">
        <v>16</v>
      </c>
      <c r="F444" t="s">
        <v>35</v>
      </c>
      <c r="G444">
        <v>165</v>
      </c>
      <c r="H444" t="s">
        <v>15</v>
      </c>
      <c r="I444" t="s">
        <v>16</v>
      </c>
      <c r="J444" t="s">
        <v>17</v>
      </c>
      <c r="K444">
        <v>54</v>
      </c>
    </row>
    <row r="445" spans="1:11" x14ac:dyDescent="0.25">
      <c r="A445">
        <v>443</v>
      </c>
      <c r="B445" t="s">
        <v>556</v>
      </c>
      <c r="C445" t="s">
        <v>11</v>
      </c>
      <c r="D445" t="s">
        <v>89</v>
      </c>
      <c r="E445" t="s">
        <v>16</v>
      </c>
      <c r="F445" t="s">
        <v>32</v>
      </c>
      <c r="G445">
        <v>198</v>
      </c>
      <c r="H445" t="s">
        <v>15</v>
      </c>
      <c r="I445" t="s">
        <v>16</v>
      </c>
      <c r="J445" t="s">
        <v>29</v>
      </c>
      <c r="K445">
        <v>140</v>
      </c>
    </row>
    <row r="446" spans="1:11" x14ac:dyDescent="0.25">
      <c r="A446">
        <v>444</v>
      </c>
      <c r="B446" t="s">
        <v>557</v>
      </c>
      <c r="C446" t="s">
        <v>39</v>
      </c>
      <c r="D446" t="s">
        <v>19</v>
      </c>
      <c r="E446" t="s">
        <v>81</v>
      </c>
      <c r="F446" t="s">
        <v>100</v>
      </c>
      <c r="G446">
        <v>175</v>
      </c>
      <c r="H446" t="s">
        <v>24</v>
      </c>
      <c r="I446" t="s">
        <v>16</v>
      </c>
      <c r="J446" t="s">
        <v>17</v>
      </c>
      <c r="K446">
        <v>72</v>
      </c>
    </row>
    <row r="447" spans="1:11" x14ac:dyDescent="0.25">
      <c r="A447">
        <v>445</v>
      </c>
      <c r="B447" t="s">
        <v>558</v>
      </c>
      <c r="C447" t="s">
        <v>11</v>
      </c>
      <c r="D447" t="s">
        <v>27</v>
      </c>
      <c r="E447" t="s">
        <v>58</v>
      </c>
      <c r="F447" t="s">
        <v>42</v>
      </c>
      <c r="G447">
        <v>196</v>
      </c>
      <c r="H447" t="s">
        <v>24</v>
      </c>
      <c r="I447" t="s">
        <v>16</v>
      </c>
      <c r="J447" t="s">
        <v>29</v>
      </c>
      <c r="K447">
        <v>90</v>
      </c>
    </row>
    <row r="448" spans="1:11" x14ac:dyDescent="0.25">
      <c r="A448">
        <v>446</v>
      </c>
      <c r="B448" t="s">
        <v>559</v>
      </c>
      <c r="C448" t="s">
        <v>11</v>
      </c>
      <c r="D448" t="s">
        <v>55</v>
      </c>
      <c r="E448" t="s">
        <v>16</v>
      </c>
      <c r="F448" t="s">
        <v>14</v>
      </c>
      <c r="G448">
        <v>185</v>
      </c>
      <c r="H448" t="s">
        <v>24</v>
      </c>
      <c r="I448" t="s">
        <v>16</v>
      </c>
      <c r="J448" t="s">
        <v>17</v>
      </c>
      <c r="K448">
        <v>90</v>
      </c>
    </row>
    <row r="449" spans="1:11" x14ac:dyDescent="0.25">
      <c r="A449">
        <v>447</v>
      </c>
      <c r="B449" t="s">
        <v>560</v>
      </c>
      <c r="C449" t="s">
        <v>39</v>
      </c>
      <c r="D449" t="s">
        <v>16</v>
      </c>
      <c r="E449" t="s">
        <v>16</v>
      </c>
      <c r="F449" t="s">
        <v>16</v>
      </c>
      <c r="G449">
        <v>-99</v>
      </c>
      <c r="H449" t="s">
        <v>15</v>
      </c>
      <c r="I449" t="s">
        <v>16</v>
      </c>
      <c r="J449" t="s">
        <v>17</v>
      </c>
      <c r="K449">
        <v>-99</v>
      </c>
    </row>
    <row r="450" spans="1:11" x14ac:dyDescent="0.25">
      <c r="A450">
        <v>448</v>
      </c>
      <c r="B450" t="s">
        <v>561</v>
      </c>
      <c r="C450" t="s">
        <v>11</v>
      </c>
      <c r="D450" t="s">
        <v>19</v>
      </c>
      <c r="E450" t="s">
        <v>16</v>
      </c>
      <c r="F450" t="s">
        <v>32</v>
      </c>
      <c r="G450">
        <v>185</v>
      </c>
      <c r="H450" t="s">
        <v>24</v>
      </c>
      <c r="I450" t="s">
        <v>16</v>
      </c>
      <c r="J450" t="s">
        <v>17</v>
      </c>
      <c r="K450">
        <v>86</v>
      </c>
    </row>
    <row r="451" spans="1:11" x14ac:dyDescent="0.25">
      <c r="A451">
        <v>449</v>
      </c>
      <c r="B451" t="s">
        <v>562</v>
      </c>
      <c r="C451" t="s">
        <v>11</v>
      </c>
      <c r="D451" t="s">
        <v>41</v>
      </c>
      <c r="E451" t="s">
        <v>16</v>
      </c>
      <c r="F451" t="s">
        <v>32</v>
      </c>
      <c r="G451">
        <v>-99</v>
      </c>
      <c r="H451" t="s">
        <v>36</v>
      </c>
      <c r="I451" t="s">
        <v>16</v>
      </c>
      <c r="J451" t="s">
        <v>17</v>
      </c>
      <c r="K451">
        <v>-99</v>
      </c>
    </row>
    <row r="452" spans="1:11" x14ac:dyDescent="0.25">
      <c r="A452">
        <v>450</v>
      </c>
      <c r="B452" t="s">
        <v>563</v>
      </c>
      <c r="C452" t="s">
        <v>11</v>
      </c>
      <c r="D452" t="s">
        <v>19</v>
      </c>
      <c r="E452" t="s">
        <v>64</v>
      </c>
      <c r="F452" t="s">
        <v>16</v>
      </c>
      <c r="G452">
        <v>-99</v>
      </c>
      <c r="H452" t="s">
        <v>307</v>
      </c>
      <c r="I452" t="s">
        <v>27</v>
      </c>
      <c r="J452" t="s">
        <v>17</v>
      </c>
      <c r="K452">
        <v>-99</v>
      </c>
    </row>
    <row r="453" spans="1:11" x14ac:dyDescent="0.25">
      <c r="A453">
        <v>451</v>
      </c>
      <c r="B453" t="s">
        <v>564</v>
      </c>
      <c r="C453" t="s">
        <v>11</v>
      </c>
      <c r="D453" t="s">
        <v>78</v>
      </c>
      <c r="E453" t="s">
        <v>16</v>
      </c>
      <c r="F453" t="s">
        <v>42</v>
      </c>
      <c r="G453">
        <v>183</v>
      </c>
      <c r="H453" t="s">
        <v>24</v>
      </c>
      <c r="I453" t="s">
        <v>16</v>
      </c>
      <c r="J453" t="s">
        <v>17</v>
      </c>
      <c r="K453">
        <v>77</v>
      </c>
    </row>
    <row r="454" spans="1:11" x14ac:dyDescent="0.25">
      <c r="A454">
        <v>452</v>
      </c>
      <c r="B454" t="s">
        <v>565</v>
      </c>
      <c r="C454" t="s">
        <v>11</v>
      </c>
      <c r="D454" t="s">
        <v>41</v>
      </c>
      <c r="E454" t="s">
        <v>16</v>
      </c>
      <c r="F454" t="s">
        <v>42</v>
      </c>
      <c r="G454">
        <v>188</v>
      </c>
      <c r="H454" t="s">
        <v>15</v>
      </c>
      <c r="I454" t="s">
        <v>16</v>
      </c>
      <c r="J454" t="s">
        <v>17</v>
      </c>
      <c r="K454">
        <v>101</v>
      </c>
    </row>
    <row r="455" spans="1:11" x14ac:dyDescent="0.25">
      <c r="A455">
        <v>453</v>
      </c>
      <c r="B455" t="s">
        <v>566</v>
      </c>
      <c r="C455" t="s">
        <v>39</v>
      </c>
      <c r="D455" t="s">
        <v>16</v>
      </c>
      <c r="E455" t="s">
        <v>16</v>
      </c>
      <c r="F455" t="s">
        <v>16</v>
      </c>
      <c r="G455">
        <v>-99</v>
      </c>
      <c r="H455" t="s">
        <v>50</v>
      </c>
      <c r="I455" t="s">
        <v>16</v>
      </c>
      <c r="J455" t="s">
        <v>17</v>
      </c>
      <c r="K455">
        <v>-99</v>
      </c>
    </row>
    <row r="456" spans="1:11" x14ac:dyDescent="0.25">
      <c r="A456">
        <v>454</v>
      </c>
      <c r="B456" t="s">
        <v>567</v>
      </c>
      <c r="C456" t="s">
        <v>39</v>
      </c>
      <c r="D456" t="s">
        <v>19</v>
      </c>
      <c r="E456" t="s">
        <v>16</v>
      </c>
      <c r="F456" t="s">
        <v>100</v>
      </c>
      <c r="G456">
        <v>-99</v>
      </c>
      <c r="H456" t="s">
        <v>24</v>
      </c>
      <c r="I456" t="s">
        <v>16</v>
      </c>
      <c r="J456" t="s">
        <v>17</v>
      </c>
      <c r="K456">
        <v>-99</v>
      </c>
    </row>
    <row r="457" spans="1:11" x14ac:dyDescent="0.25">
      <c r="A457">
        <v>455</v>
      </c>
      <c r="B457" t="s">
        <v>568</v>
      </c>
      <c r="C457" t="s">
        <v>39</v>
      </c>
      <c r="D457" t="s">
        <v>25</v>
      </c>
      <c r="E457" t="s">
        <v>16</v>
      </c>
      <c r="F457" t="s">
        <v>100</v>
      </c>
      <c r="G457">
        <v>178</v>
      </c>
      <c r="H457" t="s">
        <v>24</v>
      </c>
      <c r="I457" t="s">
        <v>16</v>
      </c>
      <c r="J457" t="s">
        <v>17</v>
      </c>
      <c r="K457">
        <v>61</v>
      </c>
    </row>
    <row r="458" spans="1:11" x14ac:dyDescent="0.25">
      <c r="A458">
        <v>456</v>
      </c>
      <c r="B458" t="s">
        <v>569</v>
      </c>
      <c r="C458" t="s">
        <v>11</v>
      </c>
      <c r="D458" t="s">
        <v>41</v>
      </c>
      <c r="E458" t="s">
        <v>28</v>
      </c>
      <c r="F458" t="s">
        <v>42</v>
      </c>
      <c r="G458">
        <v>185</v>
      </c>
      <c r="H458" t="s">
        <v>15</v>
      </c>
      <c r="I458" t="s">
        <v>16</v>
      </c>
      <c r="J458" t="s">
        <v>17</v>
      </c>
      <c r="K458">
        <v>81</v>
      </c>
    </row>
    <row r="459" spans="1:11" x14ac:dyDescent="0.25">
      <c r="A459">
        <v>457</v>
      </c>
      <c r="B459" t="s">
        <v>570</v>
      </c>
      <c r="C459" t="s">
        <v>11</v>
      </c>
      <c r="D459" t="s">
        <v>16</v>
      </c>
      <c r="E459" t="s">
        <v>13</v>
      </c>
      <c r="F459" t="s">
        <v>16</v>
      </c>
      <c r="G459">
        <v>183</v>
      </c>
      <c r="H459" t="s">
        <v>24</v>
      </c>
      <c r="I459" t="s">
        <v>16</v>
      </c>
      <c r="J459" t="s">
        <v>29</v>
      </c>
      <c r="K459">
        <v>86</v>
      </c>
    </row>
    <row r="460" spans="1:11" x14ac:dyDescent="0.25">
      <c r="A460">
        <v>458</v>
      </c>
      <c r="B460" t="s">
        <v>571</v>
      </c>
      <c r="C460" t="s">
        <v>11</v>
      </c>
      <c r="D460" t="s">
        <v>19</v>
      </c>
      <c r="E460" t="s">
        <v>572</v>
      </c>
      <c r="F460" t="s">
        <v>42</v>
      </c>
      <c r="G460">
        <v>-99</v>
      </c>
      <c r="H460" t="s">
        <v>15</v>
      </c>
      <c r="I460" t="s">
        <v>16</v>
      </c>
      <c r="J460" t="s">
        <v>29</v>
      </c>
      <c r="K460">
        <v>-99</v>
      </c>
    </row>
    <row r="461" spans="1:11" x14ac:dyDescent="0.25">
      <c r="A461">
        <v>459</v>
      </c>
      <c r="B461" t="s">
        <v>573</v>
      </c>
      <c r="C461" t="s">
        <v>11</v>
      </c>
      <c r="D461" t="s">
        <v>16</v>
      </c>
      <c r="E461" t="s">
        <v>73</v>
      </c>
      <c r="F461" t="s">
        <v>16</v>
      </c>
      <c r="G461">
        <v>-99</v>
      </c>
      <c r="H461" t="s">
        <v>24</v>
      </c>
      <c r="I461" t="s">
        <v>16</v>
      </c>
      <c r="J461" t="s">
        <v>29</v>
      </c>
      <c r="K461">
        <v>-99</v>
      </c>
    </row>
    <row r="462" spans="1:11" x14ac:dyDescent="0.25">
      <c r="A462">
        <v>460</v>
      </c>
      <c r="B462" t="s">
        <v>574</v>
      </c>
      <c r="C462" t="s">
        <v>11</v>
      </c>
      <c r="D462" t="s">
        <v>25</v>
      </c>
      <c r="E462" t="s">
        <v>316</v>
      </c>
      <c r="F462" t="s">
        <v>32</v>
      </c>
      <c r="G462">
        <v>196</v>
      </c>
      <c r="H462" t="s">
        <v>15</v>
      </c>
      <c r="I462" t="s">
        <v>16</v>
      </c>
      <c r="J462" t="s">
        <v>29</v>
      </c>
      <c r="K462">
        <v>128</v>
      </c>
    </row>
    <row r="463" spans="1:11" x14ac:dyDescent="0.25">
      <c r="A463">
        <v>461</v>
      </c>
      <c r="B463" t="s">
        <v>575</v>
      </c>
      <c r="C463" t="s">
        <v>11</v>
      </c>
      <c r="D463" t="s">
        <v>19</v>
      </c>
      <c r="E463" t="s">
        <v>13</v>
      </c>
      <c r="F463" t="s">
        <v>35</v>
      </c>
      <c r="G463">
        <v>-99</v>
      </c>
      <c r="H463" t="s">
        <v>24</v>
      </c>
      <c r="I463" t="s">
        <v>16</v>
      </c>
      <c r="J463" t="s">
        <v>29</v>
      </c>
      <c r="K463">
        <v>-99</v>
      </c>
    </row>
    <row r="464" spans="1:11" x14ac:dyDescent="0.25">
      <c r="A464">
        <v>462</v>
      </c>
      <c r="B464" t="s">
        <v>576</v>
      </c>
      <c r="C464" t="s">
        <v>39</v>
      </c>
      <c r="D464" t="s">
        <v>19</v>
      </c>
      <c r="E464" t="s">
        <v>13</v>
      </c>
      <c r="F464" t="s">
        <v>35</v>
      </c>
      <c r="G464">
        <v>175</v>
      </c>
      <c r="H464" t="s">
        <v>15</v>
      </c>
      <c r="I464" t="s">
        <v>16</v>
      </c>
      <c r="J464" t="s">
        <v>17</v>
      </c>
      <c r="K464">
        <v>61</v>
      </c>
    </row>
    <row r="465" spans="1:11" x14ac:dyDescent="0.25">
      <c r="A465">
        <v>463</v>
      </c>
      <c r="B465" t="s">
        <v>577</v>
      </c>
      <c r="C465" t="s">
        <v>11</v>
      </c>
      <c r="D465" t="s">
        <v>89</v>
      </c>
      <c r="E465" t="s">
        <v>47</v>
      </c>
      <c r="F465" t="s">
        <v>578</v>
      </c>
      <c r="G465">
        <v>366</v>
      </c>
      <c r="H465" t="s">
        <v>15</v>
      </c>
      <c r="I465" t="s">
        <v>16</v>
      </c>
      <c r="J465" t="s">
        <v>29</v>
      </c>
      <c r="K465">
        <v>338</v>
      </c>
    </row>
    <row r="466" spans="1:11" x14ac:dyDescent="0.25">
      <c r="A466">
        <v>464</v>
      </c>
      <c r="B466" t="s">
        <v>579</v>
      </c>
      <c r="C466" t="s">
        <v>11</v>
      </c>
      <c r="D466" t="s">
        <v>16</v>
      </c>
      <c r="E466" t="s">
        <v>580</v>
      </c>
      <c r="F466" t="s">
        <v>16</v>
      </c>
      <c r="G466">
        <v>-99</v>
      </c>
      <c r="H466" t="s">
        <v>24</v>
      </c>
      <c r="I466" t="s">
        <v>16</v>
      </c>
      <c r="J466" t="s">
        <v>17</v>
      </c>
      <c r="K466">
        <v>-99</v>
      </c>
    </row>
    <row r="467" spans="1:11" x14ac:dyDescent="0.25">
      <c r="A467">
        <v>465</v>
      </c>
      <c r="B467" t="s">
        <v>581</v>
      </c>
      <c r="C467" t="s">
        <v>11</v>
      </c>
      <c r="D467" t="s">
        <v>16</v>
      </c>
      <c r="E467" t="s">
        <v>16</v>
      </c>
      <c r="F467" t="s">
        <v>16</v>
      </c>
      <c r="G467">
        <v>-99</v>
      </c>
      <c r="H467" t="s">
        <v>36</v>
      </c>
      <c r="I467" t="s">
        <v>16</v>
      </c>
      <c r="J467" t="s">
        <v>17</v>
      </c>
      <c r="K467">
        <v>-99</v>
      </c>
    </row>
    <row r="468" spans="1:11" x14ac:dyDescent="0.25">
      <c r="A468">
        <v>466</v>
      </c>
      <c r="B468" t="s">
        <v>582</v>
      </c>
      <c r="C468" t="s">
        <v>11</v>
      </c>
      <c r="D468" t="s">
        <v>16</v>
      </c>
      <c r="E468" t="s">
        <v>16</v>
      </c>
      <c r="F468" t="s">
        <v>16</v>
      </c>
      <c r="G468">
        <v>-99</v>
      </c>
      <c r="H468" t="s">
        <v>24</v>
      </c>
      <c r="I468" t="s">
        <v>16</v>
      </c>
      <c r="J468" t="s">
        <v>29</v>
      </c>
      <c r="K468">
        <v>-99</v>
      </c>
    </row>
    <row r="469" spans="1:11" x14ac:dyDescent="0.25">
      <c r="A469">
        <v>467</v>
      </c>
      <c r="B469" t="s">
        <v>583</v>
      </c>
      <c r="C469" t="s">
        <v>11</v>
      </c>
      <c r="D469" t="s">
        <v>91</v>
      </c>
      <c r="E469" t="s">
        <v>16</v>
      </c>
      <c r="F469" t="s">
        <v>584</v>
      </c>
      <c r="G469">
        <v>196</v>
      </c>
      <c r="H469" t="s">
        <v>15</v>
      </c>
      <c r="I469" t="s">
        <v>16</v>
      </c>
      <c r="J469" t="s">
        <v>29</v>
      </c>
      <c r="K469">
        <v>248</v>
      </c>
    </row>
    <row r="470" spans="1:11" x14ac:dyDescent="0.25">
      <c r="A470">
        <v>468</v>
      </c>
      <c r="B470" t="s">
        <v>585</v>
      </c>
      <c r="C470" t="s">
        <v>11</v>
      </c>
      <c r="D470" t="s">
        <v>19</v>
      </c>
      <c r="E470" t="s">
        <v>16</v>
      </c>
      <c r="F470" t="s">
        <v>45</v>
      </c>
      <c r="G470">
        <v>193</v>
      </c>
      <c r="H470" t="s">
        <v>24</v>
      </c>
      <c r="I470" t="s">
        <v>16</v>
      </c>
      <c r="J470" t="s">
        <v>17</v>
      </c>
      <c r="K470">
        <v>90</v>
      </c>
    </row>
    <row r="471" spans="1:11" x14ac:dyDescent="0.25">
      <c r="A471">
        <v>469</v>
      </c>
      <c r="B471" t="s">
        <v>586</v>
      </c>
      <c r="C471" t="s">
        <v>39</v>
      </c>
      <c r="D471" t="s">
        <v>16</v>
      </c>
      <c r="E471" t="s">
        <v>16</v>
      </c>
      <c r="F471" t="s">
        <v>16</v>
      </c>
      <c r="G471">
        <v>-99</v>
      </c>
      <c r="H471" t="s">
        <v>36</v>
      </c>
      <c r="I471" t="s">
        <v>16</v>
      </c>
      <c r="J471" t="s">
        <v>17</v>
      </c>
      <c r="K471">
        <v>-99</v>
      </c>
    </row>
    <row r="472" spans="1:11" x14ac:dyDescent="0.25">
      <c r="A472">
        <v>470</v>
      </c>
      <c r="B472" t="s">
        <v>587</v>
      </c>
      <c r="C472" t="s">
        <v>11</v>
      </c>
      <c r="D472" t="s">
        <v>41</v>
      </c>
      <c r="E472" t="s">
        <v>13</v>
      </c>
      <c r="F472" t="s">
        <v>42</v>
      </c>
      <c r="G472">
        <v>188</v>
      </c>
      <c r="H472" t="s">
        <v>15</v>
      </c>
      <c r="I472" t="s">
        <v>16</v>
      </c>
      <c r="J472" t="s">
        <v>17</v>
      </c>
      <c r="K472">
        <v>101</v>
      </c>
    </row>
    <row r="473" spans="1:11" x14ac:dyDescent="0.25">
      <c r="A473">
        <v>471</v>
      </c>
      <c r="B473" t="s">
        <v>588</v>
      </c>
      <c r="C473" t="s">
        <v>39</v>
      </c>
      <c r="D473" t="s">
        <v>19</v>
      </c>
      <c r="E473" t="s">
        <v>16</v>
      </c>
      <c r="F473" t="s">
        <v>35</v>
      </c>
      <c r="G473">
        <v>180</v>
      </c>
      <c r="H473" t="s">
        <v>15</v>
      </c>
      <c r="I473" t="s">
        <v>16</v>
      </c>
      <c r="J473" t="s">
        <v>29</v>
      </c>
      <c r="K473">
        <v>59</v>
      </c>
    </row>
    <row r="474" spans="1:11" x14ac:dyDescent="0.25">
      <c r="A474">
        <v>472</v>
      </c>
      <c r="B474" t="s">
        <v>589</v>
      </c>
      <c r="C474" t="s">
        <v>11</v>
      </c>
      <c r="D474" t="s">
        <v>590</v>
      </c>
      <c r="E474" t="s">
        <v>16</v>
      </c>
      <c r="F474" t="s">
        <v>32</v>
      </c>
      <c r="G474">
        <v>188</v>
      </c>
      <c r="H474" t="s">
        <v>15</v>
      </c>
      <c r="I474" t="s">
        <v>16</v>
      </c>
      <c r="J474" t="s">
        <v>29</v>
      </c>
      <c r="K474">
        <v>79</v>
      </c>
    </row>
    <row r="475" spans="1:11" x14ac:dyDescent="0.25">
      <c r="A475">
        <v>473</v>
      </c>
      <c r="B475" t="s">
        <v>591</v>
      </c>
      <c r="C475" t="s">
        <v>11</v>
      </c>
      <c r="D475" t="s">
        <v>89</v>
      </c>
      <c r="E475" t="s">
        <v>16</v>
      </c>
      <c r="F475" t="s">
        <v>14</v>
      </c>
      <c r="G475">
        <v>178</v>
      </c>
      <c r="H475" t="s">
        <v>15</v>
      </c>
      <c r="I475" t="s">
        <v>16</v>
      </c>
      <c r="J475" t="s">
        <v>17</v>
      </c>
      <c r="K475">
        <v>79</v>
      </c>
    </row>
    <row r="476" spans="1:11" x14ac:dyDescent="0.25">
      <c r="A476">
        <v>474</v>
      </c>
      <c r="B476" t="s">
        <v>592</v>
      </c>
      <c r="C476" t="s">
        <v>11</v>
      </c>
      <c r="D476" t="s">
        <v>41</v>
      </c>
      <c r="E476" t="s">
        <v>16</v>
      </c>
      <c r="F476" t="s">
        <v>32</v>
      </c>
      <c r="G476">
        <v>175</v>
      </c>
      <c r="H476" t="s">
        <v>15</v>
      </c>
      <c r="I476" t="s">
        <v>16</v>
      </c>
      <c r="J476" t="s">
        <v>29</v>
      </c>
      <c r="K476">
        <v>72</v>
      </c>
    </row>
    <row r="477" spans="1:11" x14ac:dyDescent="0.25">
      <c r="A477">
        <v>475</v>
      </c>
      <c r="B477" t="s">
        <v>593</v>
      </c>
      <c r="C477" t="s">
        <v>11</v>
      </c>
      <c r="D477" t="s">
        <v>19</v>
      </c>
      <c r="E477" t="s">
        <v>64</v>
      </c>
      <c r="F477" t="s">
        <v>35</v>
      </c>
      <c r="G477">
        <v>188</v>
      </c>
      <c r="H477" t="s">
        <v>15</v>
      </c>
      <c r="I477" t="s">
        <v>16</v>
      </c>
      <c r="J477" t="s">
        <v>17</v>
      </c>
      <c r="K477">
        <v>70</v>
      </c>
    </row>
    <row r="478" spans="1:11" x14ac:dyDescent="0.25">
      <c r="A478">
        <v>476</v>
      </c>
      <c r="B478" t="s">
        <v>594</v>
      </c>
      <c r="C478" t="s">
        <v>11</v>
      </c>
      <c r="D478" t="s">
        <v>19</v>
      </c>
      <c r="E478" t="s">
        <v>13</v>
      </c>
      <c r="F478" t="s">
        <v>35</v>
      </c>
      <c r="G478">
        <v>201</v>
      </c>
      <c r="H478" t="s">
        <v>21</v>
      </c>
      <c r="I478" t="s">
        <v>16</v>
      </c>
      <c r="J478" t="s">
        <v>17</v>
      </c>
      <c r="K478">
        <v>158</v>
      </c>
    </row>
    <row r="479" spans="1:11" x14ac:dyDescent="0.25">
      <c r="A479">
        <v>477</v>
      </c>
      <c r="B479" t="s">
        <v>595</v>
      </c>
      <c r="C479" t="s">
        <v>39</v>
      </c>
      <c r="D479" t="s">
        <v>19</v>
      </c>
      <c r="E479" t="s">
        <v>16</v>
      </c>
      <c r="F479" t="s">
        <v>100</v>
      </c>
      <c r="G479">
        <v>173</v>
      </c>
      <c r="H479" t="s">
        <v>15</v>
      </c>
      <c r="I479" t="s">
        <v>16</v>
      </c>
      <c r="J479" t="s">
        <v>17</v>
      </c>
      <c r="K479">
        <v>61</v>
      </c>
    </row>
    <row r="480" spans="1:11" x14ac:dyDescent="0.25">
      <c r="A480">
        <v>478</v>
      </c>
      <c r="B480" t="s">
        <v>596</v>
      </c>
      <c r="C480" t="s">
        <v>11</v>
      </c>
      <c r="D480" t="s">
        <v>19</v>
      </c>
      <c r="E480" t="s">
        <v>16</v>
      </c>
      <c r="F480" t="s">
        <v>42</v>
      </c>
      <c r="G480">
        <v>180</v>
      </c>
      <c r="H480" t="s">
        <v>15</v>
      </c>
      <c r="I480" t="s">
        <v>16</v>
      </c>
      <c r="J480" t="s">
        <v>17</v>
      </c>
      <c r="K480">
        <v>70</v>
      </c>
    </row>
    <row r="481" spans="1:11" x14ac:dyDescent="0.25">
      <c r="A481">
        <v>479</v>
      </c>
      <c r="B481" t="s">
        <v>597</v>
      </c>
      <c r="C481" t="s">
        <v>11</v>
      </c>
      <c r="D481" t="s">
        <v>41</v>
      </c>
      <c r="E481" t="s">
        <v>13</v>
      </c>
      <c r="F481" t="s">
        <v>14</v>
      </c>
      <c r="G481">
        <v>180</v>
      </c>
      <c r="H481" t="s">
        <v>15</v>
      </c>
      <c r="I481" t="s">
        <v>16</v>
      </c>
      <c r="J481" t="s">
        <v>29</v>
      </c>
      <c r="K481">
        <v>79</v>
      </c>
    </row>
    <row r="482" spans="1:11" x14ac:dyDescent="0.25">
      <c r="A482">
        <v>480</v>
      </c>
      <c r="B482" t="s">
        <v>598</v>
      </c>
      <c r="C482" t="s">
        <v>39</v>
      </c>
      <c r="D482" t="s">
        <v>338</v>
      </c>
      <c r="E482" t="s">
        <v>64</v>
      </c>
      <c r="F482" t="s">
        <v>599</v>
      </c>
      <c r="G482">
        <v>178</v>
      </c>
      <c r="H482" t="s">
        <v>15</v>
      </c>
      <c r="I482" t="s">
        <v>19</v>
      </c>
      <c r="J482" t="s">
        <v>29</v>
      </c>
      <c r="K482">
        <v>54</v>
      </c>
    </row>
    <row r="483" spans="1:11" x14ac:dyDescent="0.25">
      <c r="A483">
        <v>481</v>
      </c>
      <c r="B483" t="s">
        <v>600</v>
      </c>
      <c r="C483" t="s">
        <v>11</v>
      </c>
      <c r="D483" t="s">
        <v>16</v>
      </c>
      <c r="E483" t="s">
        <v>16</v>
      </c>
      <c r="F483" t="s">
        <v>16</v>
      </c>
      <c r="G483">
        <v>-99</v>
      </c>
      <c r="H483" t="s">
        <v>15</v>
      </c>
      <c r="I483" t="s">
        <v>16</v>
      </c>
      <c r="J483" t="s">
        <v>17</v>
      </c>
      <c r="K483">
        <v>-99</v>
      </c>
    </row>
    <row r="484" spans="1:11" x14ac:dyDescent="0.25">
      <c r="A484">
        <v>482</v>
      </c>
      <c r="B484" t="s">
        <v>600</v>
      </c>
      <c r="C484" t="s">
        <v>11</v>
      </c>
      <c r="D484" t="s">
        <v>78</v>
      </c>
      <c r="E484" t="s">
        <v>81</v>
      </c>
      <c r="F484" t="s">
        <v>32</v>
      </c>
      <c r="G484">
        <v>188</v>
      </c>
      <c r="H484" t="s">
        <v>15</v>
      </c>
      <c r="I484" t="s">
        <v>16</v>
      </c>
      <c r="J484" t="s">
        <v>17</v>
      </c>
      <c r="K484">
        <v>125</v>
      </c>
    </row>
    <row r="485" spans="1:11" x14ac:dyDescent="0.25">
      <c r="A485">
        <v>483</v>
      </c>
      <c r="B485" t="s">
        <v>601</v>
      </c>
      <c r="C485" t="s">
        <v>39</v>
      </c>
      <c r="D485" t="s">
        <v>19</v>
      </c>
      <c r="E485" t="s">
        <v>16</v>
      </c>
      <c r="F485" t="s">
        <v>35</v>
      </c>
      <c r="G485">
        <v>180</v>
      </c>
      <c r="H485" t="s">
        <v>15</v>
      </c>
      <c r="I485" t="s">
        <v>16</v>
      </c>
      <c r="J485" t="s">
        <v>17</v>
      </c>
      <c r="K485">
        <v>85</v>
      </c>
    </row>
    <row r="486" spans="1:11" x14ac:dyDescent="0.25">
      <c r="A486">
        <v>484</v>
      </c>
      <c r="B486" t="s">
        <v>602</v>
      </c>
      <c r="C486" t="s">
        <v>39</v>
      </c>
      <c r="D486" t="s">
        <v>19</v>
      </c>
      <c r="E486" t="s">
        <v>16</v>
      </c>
      <c r="F486" t="s">
        <v>35</v>
      </c>
      <c r="G486">
        <v>168</v>
      </c>
      <c r="H486" t="s">
        <v>15</v>
      </c>
      <c r="I486" t="s">
        <v>16</v>
      </c>
      <c r="J486" t="s">
        <v>17</v>
      </c>
      <c r="K486">
        <v>101</v>
      </c>
    </row>
    <row r="487" spans="1:11" x14ac:dyDescent="0.25">
      <c r="A487">
        <v>485</v>
      </c>
      <c r="B487" t="s">
        <v>603</v>
      </c>
      <c r="C487" t="s">
        <v>11</v>
      </c>
      <c r="D487" t="s">
        <v>16</v>
      </c>
      <c r="E487" t="s">
        <v>13</v>
      </c>
      <c r="F487" t="s">
        <v>16</v>
      </c>
      <c r="G487">
        <v>168</v>
      </c>
      <c r="H487" t="s">
        <v>380</v>
      </c>
      <c r="I487" t="s">
        <v>16</v>
      </c>
      <c r="J487" t="s">
        <v>17</v>
      </c>
      <c r="K487">
        <v>54</v>
      </c>
    </row>
    <row r="488" spans="1:11" x14ac:dyDescent="0.25">
      <c r="A488">
        <v>486</v>
      </c>
      <c r="B488" t="s">
        <v>604</v>
      </c>
      <c r="C488" t="s">
        <v>11</v>
      </c>
      <c r="D488" t="s">
        <v>41</v>
      </c>
      <c r="E488" t="s">
        <v>16</v>
      </c>
      <c r="F488" t="s">
        <v>16</v>
      </c>
      <c r="G488">
        <v>-99</v>
      </c>
      <c r="H488" t="s">
        <v>36</v>
      </c>
      <c r="I488" t="s">
        <v>16</v>
      </c>
      <c r="J488" t="s">
        <v>17</v>
      </c>
      <c r="K488">
        <v>-99</v>
      </c>
    </row>
    <row r="489" spans="1:11" x14ac:dyDescent="0.25">
      <c r="A489">
        <v>487</v>
      </c>
      <c r="B489" t="s">
        <v>605</v>
      </c>
      <c r="C489" t="s">
        <v>39</v>
      </c>
      <c r="D489" t="s">
        <v>19</v>
      </c>
      <c r="E489" t="s">
        <v>606</v>
      </c>
      <c r="F489" t="s">
        <v>14</v>
      </c>
      <c r="G489">
        <v>185</v>
      </c>
      <c r="H489" t="s">
        <v>15</v>
      </c>
      <c r="I489" t="s">
        <v>19</v>
      </c>
      <c r="J489" t="s">
        <v>29</v>
      </c>
      <c r="K489">
        <v>83</v>
      </c>
    </row>
    <row r="490" spans="1:11" x14ac:dyDescent="0.25">
      <c r="A490">
        <v>488</v>
      </c>
      <c r="B490" t="s">
        <v>607</v>
      </c>
      <c r="C490" t="s">
        <v>39</v>
      </c>
      <c r="D490" t="s">
        <v>55</v>
      </c>
      <c r="E490" t="s">
        <v>64</v>
      </c>
      <c r="F490" t="s">
        <v>32</v>
      </c>
      <c r="G490">
        <v>-99</v>
      </c>
      <c r="H490" t="s">
        <v>15</v>
      </c>
      <c r="I490" t="s">
        <v>16</v>
      </c>
      <c r="J490" t="s">
        <v>17</v>
      </c>
      <c r="K490">
        <v>-99</v>
      </c>
    </row>
    <row r="491" spans="1:11" x14ac:dyDescent="0.25">
      <c r="A491">
        <v>489</v>
      </c>
      <c r="B491" t="s">
        <v>608</v>
      </c>
      <c r="C491" t="s">
        <v>11</v>
      </c>
      <c r="D491" t="s">
        <v>41</v>
      </c>
      <c r="E491" t="s">
        <v>13</v>
      </c>
      <c r="F491" t="s">
        <v>203</v>
      </c>
      <c r="G491">
        <v>185</v>
      </c>
      <c r="H491" t="s">
        <v>15</v>
      </c>
      <c r="I491" t="s">
        <v>16</v>
      </c>
      <c r="J491" t="s">
        <v>17</v>
      </c>
      <c r="K491">
        <v>99</v>
      </c>
    </row>
    <row r="492" spans="1:11" x14ac:dyDescent="0.25">
      <c r="A492">
        <v>490</v>
      </c>
      <c r="B492" t="s">
        <v>609</v>
      </c>
      <c r="C492" t="s">
        <v>11</v>
      </c>
      <c r="D492" t="s">
        <v>12</v>
      </c>
      <c r="E492" t="s">
        <v>16</v>
      </c>
      <c r="F492" t="s">
        <v>440</v>
      </c>
      <c r="G492">
        <v>175</v>
      </c>
      <c r="H492" t="s">
        <v>15</v>
      </c>
      <c r="I492" t="s">
        <v>16</v>
      </c>
      <c r="J492" t="s">
        <v>17</v>
      </c>
      <c r="K492">
        <v>88</v>
      </c>
    </row>
    <row r="493" spans="1:11" x14ac:dyDescent="0.25">
      <c r="A493">
        <v>491</v>
      </c>
      <c r="B493" t="s">
        <v>610</v>
      </c>
      <c r="C493" t="s">
        <v>11</v>
      </c>
      <c r="D493" t="s">
        <v>19</v>
      </c>
      <c r="E493" t="s">
        <v>13</v>
      </c>
      <c r="F493" t="s">
        <v>32</v>
      </c>
      <c r="G493">
        <v>178</v>
      </c>
      <c r="H493" t="s">
        <v>24</v>
      </c>
      <c r="I493" t="s">
        <v>16</v>
      </c>
      <c r="J493" t="s">
        <v>17</v>
      </c>
      <c r="K493">
        <v>79</v>
      </c>
    </row>
    <row r="494" spans="1:11" x14ac:dyDescent="0.25">
      <c r="A494">
        <v>492</v>
      </c>
      <c r="B494" t="s">
        <v>611</v>
      </c>
      <c r="C494" t="s">
        <v>39</v>
      </c>
      <c r="D494" t="s">
        <v>19</v>
      </c>
      <c r="E494" t="s">
        <v>16</v>
      </c>
      <c r="F494" t="s">
        <v>35</v>
      </c>
      <c r="G494">
        <v>-99</v>
      </c>
      <c r="H494" t="s">
        <v>36</v>
      </c>
      <c r="I494" t="s">
        <v>16</v>
      </c>
      <c r="J494" t="s">
        <v>17</v>
      </c>
      <c r="K494">
        <v>-99</v>
      </c>
    </row>
    <row r="495" spans="1:11" x14ac:dyDescent="0.25">
      <c r="A495">
        <v>493</v>
      </c>
      <c r="B495" t="s">
        <v>612</v>
      </c>
      <c r="C495" t="s">
        <v>39</v>
      </c>
      <c r="D495" t="s">
        <v>16</v>
      </c>
      <c r="E495" t="s">
        <v>140</v>
      </c>
      <c r="F495" t="s">
        <v>16</v>
      </c>
      <c r="G495">
        <v>-99</v>
      </c>
      <c r="H495" t="s">
        <v>141</v>
      </c>
      <c r="I495" t="s">
        <v>16</v>
      </c>
      <c r="J495" t="s">
        <v>17</v>
      </c>
      <c r="K495">
        <v>-99</v>
      </c>
    </row>
    <row r="496" spans="1:11" x14ac:dyDescent="0.25">
      <c r="A496">
        <v>494</v>
      </c>
      <c r="B496" t="s">
        <v>613</v>
      </c>
      <c r="C496" t="s">
        <v>11</v>
      </c>
      <c r="D496" t="s">
        <v>16</v>
      </c>
      <c r="E496" t="s">
        <v>16</v>
      </c>
      <c r="F496" t="s">
        <v>16</v>
      </c>
      <c r="G496">
        <v>-99</v>
      </c>
      <c r="H496" t="s">
        <v>24</v>
      </c>
      <c r="I496" t="s">
        <v>16</v>
      </c>
      <c r="J496" t="s">
        <v>17</v>
      </c>
      <c r="K496">
        <v>-99</v>
      </c>
    </row>
    <row r="497" spans="1:11" x14ac:dyDescent="0.25">
      <c r="A497">
        <v>495</v>
      </c>
      <c r="B497" t="s">
        <v>614</v>
      </c>
      <c r="C497" t="s">
        <v>11</v>
      </c>
      <c r="D497" t="s">
        <v>19</v>
      </c>
      <c r="E497" t="s">
        <v>16</v>
      </c>
      <c r="F497" t="s">
        <v>32</v>
      </c>
      <c r="G497">
        <v>180</v>
      </c>
      <c r="H497" t="s">
        <v>15</v>
      </c>
      <c r="I497" t="s">
        <v>16</v>
      </c>
      <c r="J497" t="s">
        <v>17</v>
      </c>
      <c r="K497">
        <v>83</v>
      </c>
    </row>
    <row r="498" spans="1:11" x14ac:dyDescent="0.25">
      <c r="A498">
        <v>496</v>
      </c>
      <c r="B498" t="s">
        <v>615</v>
      </c>
      <c r="C498" t="s">
        <v>11</v>
      </c>
      <c r="D498" t="s">
        <v>41</v>
      </c>
      <c r="E498" t="s">
        <v>13</v>
      </c>
      <c r="F498" t="s">
        <v>42</v>
      </c>
      <c r="G498">
        <v>185</v>
      </c>
      <c r="H498" t="s">
        <v>15</v>
      </c>
      <c r="I498" t="s">
        <v>16</v>
      </c>
      <c r="J498" t="s">
        <v>17</v>
      </c>
      <c r="K498">
        <v>86</v>
      </c>
    </row>
    <row r="499" spans="1:11" x14ac:dyDescent="0.25">
      <c r="A499">
        <v>497</v>
      </c>
      <c r="B499" t="s">
        <v>615</v>
      </c>
      <c r="C499" t="s">
        <v>39</v>
      </c>
      <c r="D499" t="s">
        <v>89</v>
      </c>
      <c r="E499" t="s">
        <v>314</v>
      </c>
      <c r="F499" t="s">
        <v>100</v>
      </c>
      <c r="G499">
        <v>163</v>
      </c>
      <c r="H499" t="s">
        <v>15</v>
      </c>
      <c r="I499" t="s">
        <v>91</v>
      </c>
      <c r="J499" t="s">
        <v>17</v>
      </c>
      <c r="K499">
        <v>59</v>
      </c>
    </row>
    <row r="500" spans="1:11" x14ac:dyDescent="0.25">
      <c r="A500">
        <v>498</v>
      </c>
      <c r="B500" t="s">
        <v>616</v>
      </c>
      <c r="C500" t="s">
        <v>11</v>
      </c>
      <c r="D500" t="s">
        <v>19</v>
      </c>
      <c r="E500" t="s">
        <v>73</v>
      </c>
      <c r="F500" t="s">
        <v>45</v>
      </c>
      <c r="G500">
        <v>206</v>
      </c>
      <c r="H500" t="s">
        <v>15</v>
      </c>
      <c r="I500" t="s">
        <v>16</v>
      </c>
      <c r="J500" t="s">
        <v>17</v>
      </c>
      <c r="K500">
        <v>293</v>
      </c>
    </row>
    <row r="501" spans="1:11" x14ac:dyDescent="0.25">
      <c r="A501">
        <v>499</v>
      </c>
      <c r="B501" t="s">
        <v>617</v>
      </c>
      <c r="C501" t="s">
        <v>11</v>
      </c>
      <c r="D501" t="s">
        <v>16</v>
      </c>
      <c r="E501" t="s">
        <v>16</v>
      </c>
      <c r="F501" t="s">
        <v>16</v>
      </c>
      <c r="G501">
        <v>-99</v>
      </c>
      <c r="H501" t="s">
        <v>24</v>
      </c>
      <c r="I501" t="s">
        <v>16</v>
      </c>
      <c r="J501" t="s">
        <v>17</v>
      </c>
      <c r="K501">
        <v>-99</v>
      </c>
    </row>
    <row r="502" spans="1:11" x14ac:dyDescent="0.25">
      <c r="A502">
        <v>500</v>
      </c>
      <c r="B502" t="s">
        <v>618</v>
      </c>
      <c r="C502" t="s">
        <v>11</v>
      </c>
      <c r="D502" t="s">
        <v>25</v>
      </c>
      <c r="E502" t="s">
        <v>16</v>
      </c>
      <c r="F502" t="s">
        <v>35</v>
      </c>
      <c r="G502">
        <v>211</v>
      </c>
      <c r="H502" t="s">
        <v>15</v>
      </c>
      <c r="I502" t="s">
        <v>16</v>
      </c>
      <c r="J502" t="s">
        <v>29</v>
      </c>
      <c r="K502">
        <v>191</v>
      </c>
    </row>
    <row r="503" spans="1:11" x14ac:dyDescent="0.25">
      <c r="A503">
        <v>501</v>
      </c>
      <c r="B503" t="s">
        <v>619</v>
      </c>
      <c r="C503" t="s">
        <v>11</v>
      </c>
      <c r="D503" t="s">
        <v>41</v>
      </c>
      <c r="E503" t="s">
        <v>16</v>
      </c>
      <c r="F503" t="s">
        <v>32</v>
      </c>
      <c r="G503">
        <v>180</v>
      </c>
      <c r="H503" t="s">
        <v>222</v>
      </c>
      <c r="I503" t="s">
        <v>16</v>
      </c>
      <c r="J503" t="s">
        <v>17</v>
      </c>
      <c r="K503">
        <v>65</v>
      </c>
    </row>
    <row r="504" spans="1:11" x14ac:dyDescent="0.25">
      <c r="A504">
        <v>502</v>
      </c>
      <c r="B504" t="s">
        <v>620</v>
      </c>
      <c r="C504" t="s">
        <v>11</v>
      </c>
      <c r="D504" t="s">
        <v>16</v>
      </c>
      <c r="E504" t="s">
        <v>13</v>
      </c>
      <c r="F504" t="s">
        <v>14</v>
      </c>
      <c r="G504">
        <v>175</v>
      </c>
      <c r="H504" t="s">
        <v>380</v>
      </c>
      <c r="I504" t="s">
        <v>16</v>
      </c>
      <c r="J504" t="s">
        <v>17</v>
      </c>
      <c r="K504">
        <v>69</v>
      </c>
    </row>
    <row r="505" spans="1:11" x14ac:dyDescent="0.25">
      <c r="A505">
        <v>503</v>
      </c>
      <c r="B505" t="s">
        <v>621</v>
      </c>
      <c r="C505" t="s">
        <v>16</v>
      </c>
      <c r="D505" t="s">
        <v>16</v>
      </c>
      <c r="E505" t="s">
        <v>31</v>
      </c>
      <c r="F505" t="s">
        <v>16</v>
      </c>
      <c r="G505">
        <v>-99</v>
      </c>
      <c r="H505" t="s">
        <v>15</v>
      </c>
      <c r="I505" t="s">
        <v>16</v>
      </c>
      <c r="J505" t="s">
        <v>152</v>
      </c>
      <c r="K505">
        <v>-99</v>
      </c>
    </row>
    <row r="506" spans="1:11" x14ac:dyDescent="0.25">
      <c r="A506">
        <v>504</v>
      </c>
      <c r="B506" t="s">
        <v>622</v>
      </c>
      <c r="C506" t="s">
        <v>11</v>
      </c>
      <c r="D506" t="s">
        <v>25</v>
      </c>
      <c r="E506" t="s">
        <v>64</v>
      </c>
      <c r="F506" t="s">
        <v>14</v>
      </c>
      <c r="G506">
        <v>305</v>
      </c>
      <c r="H506" t="s">
        <v>15</v>
      </c>
      <c r="I506" t="s">
        <v>16</v>
      </c>
      <c r="J506" t="s">
        <v>29</v>
      </c>
      <c r="K506">
        <v>405</v>
      </c>
    </row>
    <row r="507" spans="1:11" x14ac:dyDescent="0.25">
      <c r="A507">
        <v>505</v>
      </c>
      <c r="B507" t="s">
        <v>623</v>
      </c>
      <c r="C507" t="s">
        <v>39</v>
      </c>
      <c r="D507" t="s">
        <v>19</v>
      </c>
      <c r="E507" t="s">
        <v>13</v>
      </c>
      <c r="F507" t="s">
        <v>100</v>
      </c>
      <c r="G507">
        <v>178</v>
      </c>
      <c r="H507" t="s">
        <v>24</v>
      </c>
      <c r="I507" t="s">
        <v>16</v>
      </c>
      <c r="J507" t="s">
        <v>17</v>
      </c>
      <c r="K507">
        <v>59</v>
      </c>
    </row>
    <row r="508" spans="1:11" x14ac:dyDescent="0.25">
      <c r="A508">
        <v>506</v>
      </c>
      <c r="B508" t="s">
        <v>624</v>
      </c>
      <c r="C508" t="s">
        <v>11</v>
      </c>
      <c r="D508" t="s">
        <v>41</v>
      </c>
      <c r="E508" t="s">
        <v>16</v>
      </c>
      <c r="F508" t="s">
        <v>42</v>
      </c>
      <c r="G508">
        <v>-99</v>
      </c>
      <c r="H508" t="s">
        <v>24</v>
      </c>
      <c r="I508" t="s">
        <v>16</v>
      </c>
      <c r="J508" t="s">
        <v>17</v>
      </c>
      <c r="K508">
        <v>-99</v>
      </c>
    </row>
    <row r="509" spans="1:11" x14ac:dyDescent="0.25">
      <c r="A509">
        <v>507</v>
      </c>
      <c r="B509" t="s">
        <v>625</v>
      </c>
      <c r="C509" t="s">
        <v>11</v>
      </c>
      <c r="D509" t="s">
        <v>16</v>
      </c>
      <c r="E509" t="s">
        <v>16</v>
      </c>
      <c r="F509" t="s">
        <v>16</v>
      </c>
      <c r="G509">
        <v>-99</v>
      </c>
      <c r="H509" t="s">
        <v>67</v>
      </c>
      <c r="I509" t="s">
        <v>16</v>
      </c>
      <c r="J509" t="s">
        <v>29</v>
      </c>
      <c r="K509">
        <v>-99</v>
      </c>
    </row>
    <row r="510" spans="1:11" x14ac:dyDescent="0.25">
      <c r="A510">
        <v>508</v>
      </c>
      <c r="B510" t="s">
        <v>626</v>
      </c>
      <c r="C510" t="s">
        <v>11</v>
      </c>
      <c r="D510" t="s">
        <v>19</v>
      </c>
      <c r="E510" t="s">
        <v>13</v>
      </c>
      <c r="F510" t="s">
        <v>35</v>
      </c>
      <c r="G510">
        <v>-99</v>
      </c>
      <c r="H510" t="s">
        <v>24</v>
      </c>
      <c r="I510" t="s">
        <v>16</v>
      </c>
      <c r="J510" t="s">
        <v>29</v>
      </c>
      <c r="K510">
        <v>-99</v>
      </c>
    </row>
    <row r="511" spans="1:11" x14ac:dyDescent="0.25">
      <c r="A511">
        <v>509</v>
      </c>
      <c r="B511" t="s">
        <v>627</v>
      </c>
      <c r="C511" t="s">
        <v>16</v>
      </c>
      <c r="D511" t="s">
        <v>16</v>
      </c>
      <c r="E511" t="s">
        <v>627</v>
      </c>
      <c r="F511" t="s">
        <v>16</v>
      </c>
      <c r="G511">
        <v>-99</v>
      </c>
      <c r="H511" t="s">
        <v>24</v>
      </c>
      <c r="I511" t="s">
        <v>16</v>
      </c>
      <c r="J511" t="s">
        <v>29</v>
      </c>
      <c r="K511">
        <v>-99</v>
      </c>
    </row>
    <row r="512" spans="1:11" x14ac:dyDescent="0.25">
      <c r="A512">
        <v>510</v>
      </c>
      <c r="B512" t="s">
        <v>628</v>
      </c>
      <c r="C512" t="s">
        <v>11</v>
      </c>
      <c r="D512" t="s">
        <v>16</v>
      </c>
      <c r="E512" t="s">
        <v>13</v>
      </c>
      <c r="F512" t="s">
        <v>16</v>
      </c>
      <c r="G512">
        <v>170</v>
      </c>
      <c r="H512" t="s">
        <v>402</v>
      </c>
      <c r="I512" t="s">
        <v>16</v>
      </c>
      <c r="J512" t="s">
        <v>17</v>
      </c>
      <c r="K512">
        <v>117</v>
      </c>
    </row>
    <row r="513" spans="1:11" x14ac:dyDescent="0.25">
      <c r="A513">
        <v>511</v>
      </c>
      <c r="B513" t="s">
        <v>629</v>
      </c>
      <c r="C513" t="s">
        <v>16</v>
      </c>
      <c r="D513" t="s">
        <v>16</v>
      </c>
      <c r="E513" t="s">
        <v>16</v>
      </c>
      <c r="F513" t="s">
        <v>16</v>
      </c>
      <c r="G513">
        <v>-99</v>
      </c>
      <c r="H513" t="s">
        <v>15</v>
      </c>
      <c r="I513" t="s">
        <v>16</v>
      </c>
      <c r="J513" t="s">
        <v>17</v>
      </c>
      <c r="K513">
        <v>-99</v>
      </c>
    </row>
    <row r="514" spans="1:11" x14ac:dyDescent="0.25">
      <c r="A514">
        <v>512</v>
      </c>
      <c r="B514" t="s">
        <v>630</v>
      </c>
      <c r="C514" t="s">
        <v>39</v>
      </c>
      <c r="D514" t="s">
        <v>16</v>
      </c>
      <c r="E514" t="s">
        <v>16</v>
      </c>
      <c r="F514" t="s">
        <v>16</v>
      </c>
      <c r="G514">
        <v>-99</v>
      </c>
      <c r="H514" t="s">
        <v>15</v>
      </c>
      <c r="I514" t="s">
        <v>16</v>
      </c>
      <c r="J514" t="s">
        <v>17</v>
      </c>
      <c r="K514">
        <v>-99</v>
      </c>
    </row>
    <row r="515" spans="1:11" x14ac:dyDescent="0.25">
      <c r="A515">
        <v>513</v>
      </c>
      <c r="B515" t="s">
        <v>631</v>
      </c>
      <c r="C515" t="s">
        <v>11</v>
      </c>
      <c r="D515" t="s">
        <v>19</v>
      </c>
      <c r="E515" t="s">
        <v>16</v>
      </c>
      <c r="F515" t="s">
        <v>35</v>
      </c>
      <c r="G515">
        <v>183</v>
      </c>
      <c r="H515" t="s">
        <v>15</v>
      </c>
      <c r="I515" t="s">
        <v>16</v>
      </c>
      <c r="J515" t="s">
        <v>17</v>
      </c>
      <c r="K515">
        <v>89</v>
      </c>
    </row>
    <row r="516" spans="1:11" x14ac:dyDescent="0.25">
      <c r="A516">
        <v>514</v>
      </c>
      <c r="B516" t="s">
        <v>632</v>
      </c>
      <c r="C516" t="s">
        <v>11</v>
      </c>
      <c r="D516" t="s">
        <v>19</v>
      </c>
      <c r="E516" t="s">
        <v>13</v>
      </c>
      <c r="F516" t="s">
        <v>32</v>
      </c>
      <c r="G516">
        <v>157</v>
      </c>
      <c r="H516" t="s">
        <v>24</v>
      </c>
      <c r="I516" t="s">
        <v>16</v>
      </c>
      <c r="J516" t="s">
        <v>29</v>
      </c>
      <c r="K516">
        <v>79</v>
      </c>
    </row>
    <row r="517" spans="1:11" x14ac:dyDescent="0.25">
      <c r="A517">
        <v>515</v>
      </c>
      <c r="B517" t="s">
        <v>633</v>
      </c>
      <c r="C517" t="s">
        <v>11</v>
      </c>
      <c r="D517" t="s">
        <v>16</v>
      </c>
      <c r="E517" t="s">
        <v>16</v>
      </c>
      <c r="F517" t="s">
        <v>16</v>
      </c>
      <c r="G517">
        <v>-99</v>
      </c>
      <c r="H517" t="s">
        <v>36</v>
      </c>
      <c r="I517" t="s">
        <v>16</v>
      </c>
      <c r="J517" t="s">
        <v>17</v>
      </c>
      <c r="K517">
        <v>-99</v>
      </c>
    </row>
    <row r="518" spans="1:11" x14ac:dyDescent="0.25">
      <c r="A518">
        <v>516</v>
      </c>
      <c r="B518" t="s">
        <v>634</v>
      </c>
      <c r="C518" t="s">
        <v>11</v>
      </c>
      <c r="D518" t="s">
        <v>16</v>
      </c>
      <c r="E518" t="s">
        <v>16</v>
      </c>
      <c r="F518" t="s">
        <v>16</v>
      </c>
      <c r="G518">
        <v>-99</v>
      </c>
      <c r="H518" t="s">
        <v>24</v>
      </c>
      <c r="I518" t="s">
        <v>16</v>
      </c>
      <c r="J518" t="s">
        <v>17</v>
      </c>
      <c r="K518">
        <v>-99</v>
      </c>
    </row>
    <row r="519" spans="1:11" x14ac:dyDescent="0.25">
      <c r="A519">
        <v>517</v>
      </c>
      <c r="B519" t="s">
        <v>635</v>
      </c>
      <c r="C519" t="s">
        <v>39</v>
      </c>
      <c r="D519" t="s">
        <v>19</v>
      </c>
      <c r="E519" t="s">
        <v>16</v>
      </c>
      <c r="F519" t="s">
        <v>32</v>
      </c>
      <c r="G519">
        <v>168</v>
      </c>
      <c r="H519" t="s">
        <v>24</v>
      </c>
      <c r="I519" t="s">
        <v>16</v>
      </c>
      <c r="J519" t="s">
        <v>17</v>
      </c>
      <c r="K519">
        <v>54</v>
      </c>
    </row>
    <row r="520" spans="1:11" x14ac:dyDescent="0.25">
      <c r="A520">
        <v>518</v>
      </c>
      <c r="B520" t="s">
        <v>636</v>
      </c>
      <c r="C520" t="s">
        <v>39</v>
      </c>
      <c r="D520" t="s">
        <v>27</v>
      </c>
      <c r="E520" t="s">
        <v>64</v>
      </c>
      <c r="F520" t="s">
        <v>100</v>
      </c>
      <c r="G520">
        <v>168</v>
      </c>
      <c r="H520" t="s">
        <v>15</v>
      </c>
      <c r="I520" t="s">
        <v>16</v>
      </c>
      <c r="J520" t="s">
        <v>17</v>
      </c>
      <c r="K520">
        <v>52</v>
      </c>
    </row>
    <row r="521" spans="1:11" x14ac:dyDescent="0.25">
      <c r="A521">
        <v>519</v>
      </c>
      <c r="B521" t="s">
        <v>637</v>
      </c>
      <c r="C521" t="s">
        <v>11</v>
      </c>
      <c r="D521" t="s">
        <v>27</v>
      </c>
      <c r="E521" t="s">
        <v>64</v>
      </c>
      <c r="F521" t="s">
        <v>293</v>
      </c>
      <c r="G521">
        <v>183</v>
      </c>
      <c r="H521" t="s">
        <v>15</v>
      </c>
      <c r="I521" t="s">
        <v>16</v>
      </c>
      <c r="J521" t="s">
        <v>29</v>
      </c>
      <c r="K521">
        <v>87</v>
      </c>
    </row>
    <row r="522" spans="1:11" x14ac:dyDescent="0.25">
      <c r="A522">
        <v>520</v>
      </c>
      <c r="B522" t="s">
        <v>638</v>
      </c>
      <c r="C522" t="s">
        <v>11</v>
      </c>
      <c r="D522" t="s">
        <v>16</v>
      </c>
      <c r="E522" t="s">
        <v>16</v>
      </c>
      <c r="F522" t="s">
        <v>16</v>
      </c>
      <c r="G522">
        <v>-99</v>
      </c>
      <c r="H522" t="s">
        <v>24</v>
      </c>
      <c r="I522" t="s">
        <v>16</v>
      </c>
      <c r="J522" t="s">
        <v>17</v>
      </c>
      <c r="K522">
        <v>-99</v>
      </c>
    </row>
    <row r="523" spans="1:11" x14ac:dyDescent="0.25">
      <c r="A523">
        <v>521</v>
      </c>
      <c r="B523" t="s">
        <v>639</v>
      </c>
      <c r="C523" t="s">
        <v>11</v>
      </c>
      <c r="D523" t="s">
        <v>19</v>
      </c>
      <c r="E523" t="s">
        <v>13</v>
      </c>
      <c r="F523" t="s">
        <v>32</v>
      </c>
      <c r="G523">
        <v>185</v>
      </c>
      <c r="H523" t="s">
        <v>24</v>
      </c>
      <c r="I523" t="s">
        <v>16</v>
      </c>
      <c r="J523" t="s">
        <v>17</v>
      </c>
      <c r="K523">
        <v>80</v>
      </c>
    </row>
    <row r="524" spans="1:11" x14ac:dyDescent="0.25">
      <c r="A524">
        <v>522</v>
      </c>
      <c r="B524" t="s">
        <v>640</v>
      </c>
      <c r="C524" t="s">
        <v>39</v>
      </c>
      <c r="D524" t="s">
        <v>19</v>
      </c>
      <c r="E524" t="s">
        <v>16</v>
      </c>
      <c r="F524" t="s">
        <v>100</v>
      </c>
      <c r="G524">
        <v>168</v>
      </c>
      <c r="H524" t="s">
        <v>24</v>
      </c>
      <c r="I524" t="s">
        <v>16</v>
      </c>
      <c r="J524" t="s">
        <v>29</v>
      </c>
      <c r="K524">
        <v>55</v>
      </c>
    </row>
    <row r="525" spans="1:11" x14ac:dyDescent="0.25">
      <c r="A525">
        <v>523</v>
      </c>
      <c r="B525" t="s">
        <v>641</v>
      </c>
      <c r="C525" t="s">
        <v>39</v>
      </c>
      <c r="D525" t="s">
        <v>27</v>
      </c>
      <c r="E525" t="s">
        <v>13</v>
      </c>
      <c r="F525" t="s">
        <v>100</v>
      </c>
      <c r="G525">
        <v>168</v>
      </c>
      <c r="H525" t="s">
        <v>24</v>
      </c>
      <c r="I525" t="s">
        <v>27</v>
      </c>
      <c r="J525" t="s">
        <v>29</v>
      </c>
      <c r="K525">
        <v>50</v>
      </c>
    </row>
    <row r="526" spans="1:11" x14ac:dyDescent="0.25">
      <c r="A526">
        <v>524</v>
      </c>
      <c r="B526" t="s">
        <v>642</v>
      </c>
      <c r="C526" t="s">
        <v>39</v>
      </c>
      <c r="D526" t="s">
        <v>27</v>
      </c>
      <c r="E526" t="s">
        <v>64</v>
      </c>
      <c r="F526" t="s">
        <v>129</v>
      </c>
      <c r="G526">
        <v>170</v>
      </c>
      <c r="H526" t="s">
        <v>15</v>
      </c>
      <c r="I526" t="s">
        <v>16</v>
      </c>
      <c r="J526" t="s">
        <v>17</v>
      </c>
      <c r="K526">
        <v>52</v>
      </c>
    </row>
    <row r="527" spans="1:11" x14ac:dyDescent="0.25">
      <c r="A527">
        <v>525</v>
      </c>
      <c r="B527" t="s">
        <v>643</v>
      </c>
      <c r="C527" t="s">
        <v>39</v>
      </c>
      <c r="D527" t="s">
        <v>19</v>
      </c>
      <c r="E527" t="s">
        <v>336</v>
      </c>
      <c r="F527" t="s">
        <v>207</v>
      </c>
      <c r="G527">
        <v>180</v>
      </c>
      <c r="H527" t="s">
        <v>24</v>
      </c>
      <c r="I527" t="s">
        <v>16</v>
      </c>
      <c r="J527" t="s">
        <v>17</v>
      </c>
      <c r="K527">
        <v>81</v>
      </c>
    </row>
    <row r="528" spans="1:11" x14ac:dyDescent="0.25">
      <c r="A528">
        <v>526</v>
      </c>
      <c r="B528" t="s">
        <v>644</v>
      </c>
      <c r="C528" t="s">
        <v>11</v>
      </c>
      <c r="D528" t="s">
        <v>16</v>
      </c>
      <c r="E528" t="s">
        <v>64</v>
      </c>
      <c r="F528" t="s">
        <v>16</v>
      </c>
      <c r="G528">
        <v>-99</v>
      </c>
      <c r="H528" t="s">
        <v>15</v>
      </c>
      <c r="I528" t="s">
        <v>16</v>
      </c>
      <c r="J528" t="s">
        <v>17</v>
      </c>
      <c r="K528">
        <v>-99</v>
      </c>
    </row>
    <row r="529" spans="1:11" x14ac:dyDescent="0.25">
      <c r="A529">
        <v>527</v>
      </c>
      <c r="B529" t="s">
        <v>645</v>
      </c>
      <c r="C529" t="s">
        <v>11</v>
      </c>
      <c r="D529" t="s">
        <v>16</v>
      </c>
      <c r="E529" t="s">
        <v>646</v>
      </c>
      <c r="F529" t="s">
        <v>16</v>
      </c>
      <c r="G529">
        <v>213</v>
      </c>
      <c r="H529" t="s">
        <v>21</v>
      </c>
      <c r="I529" t="s">
        <v>16</v>
      </c>
      <c r="J529" t="s">
        <v>29</v>
      </c>
      <c r="K529">
        <v>234</v>
      </c>
    </row>
    <row r="530" spans="1:11" x14ac:dyDescent="0.25">
      <c r="A530">
        <v>528</v>
      </c>
      <c r="B530" t="s">
        <v>647</v>
      </c>
      <c r="C530" t="s">
        <v>11</v>
      </c>
      <c r="D530" t="s">
        <v>19</v>
      </c>
      <c r="E530" t="s">
        <v>64</v>
      </c>
      <c r="F530" t="s">
        <v>14</v>
      </c>
      <c r="G530">
        <v>183</v>
      </c>
      <c r="H530" t="s">
        <v>15</v>
      </c>
      <c r="I530" t="s">
        <v>16</v>
      </c>
      <c r="J530" t="s">
        <v>17</v>
      </c>
      <c r="K530">
        <v>86</v>
      </c>
    </row>
    <row r="531" spans="1:11" x14ac:dyDescent="0.25">
      <c r="A531">
        <v>529</v>
      </c>
      <c r="B531" t="s">
        <v>648</v>
      </c>
      <c r="C531" t="s">
        <v>11</v>
      </c>
      <c r="D531" t="s">
        <v>19</v>
      </c>
      <c r="E531" t="s">
        <v>13</v>
      </c>
      <c r="F531" t="s">
        <v>114</v>
      </c>
      <c r="G531">
        <v>180</v>
      </c>
      <c r="H531" t="s">
        <v>24</v>
      </c>
      <c r="I531" t="s">
        <v>16</v>
      </c>
      <c r="J531" t="s">
        <v>29</v>
      </c>
      <c r="K531">
        <v>81</v>
      </c>
    </row>
    <row r="532" spans="1:11" x14ac:dyDescent="0.25">
      <c r="A532">
        <v>530</v>
      </c>
      <c r="B532" t="s">
        <v>649</v>
      </c>
      <c r="C532" t="s">
        <v>11</v>
      </c>
      <c r="D532" t="s">
        <v>27</v>
      </c>
      <c r="E532" t="s">
        <v>16</v>
      </c>
      <c r="F532" t="s">
        <v>35</v>
      </c>
      <c r="G532">
        <v>-99</v>
      </c>
      <c r="H532" t="s">
        <v>15</v>
      </c>
      <c r="I532" t="s">
        <v>16</v>
      </c>
      <c r="J532" t="s">
        <v>29</v>
      </c>
      <c r="K532">
        <v>-99</v>
      </c>
    </row>
    <row r="533" spans="1:11" x14ac:dyDescent="0.25">
      <c r="A533">
        <v>531</v>
      </c>
      <c r="B533" t="s">
        <v>650</v>
      </c>
      <c r="C533" t="s">
        <v>39</v>
      </c>
      <c r="D533" t="s">
        <v>19</v>
      </c>
      <c r="E533" t="s">
        <v>64</v>
      </c>
      <c r="F533" t="s">
        <v>87</v>
      </c>
      <c r="G533">
        <v>180</v>
      </c>
      <c r="H533" t="s">
        <v>15</v>
      </c>
      <c r="I533" t="s">
        <v>16</v>
      </c>
      <c r="J533" t="s">
        <v>17</v>
      </c>
      <c r="K533">
        <v>70</v>
      </c>
    </row>
    <row r="534" spans="1:11" x14ac:dyDescent="0.25">
      <c r="A534">
        <v>532</v>
      </c>
      <c r="B534" t="s">
        <v>651</v>
      </c>
      <c r="C534" t="s">
        <v>11</v>
      </c>
      <c r="D534" t="s">
        <v>19</v>
      </c>
      <c r="E534" t="s">
        <v>13</v>
      </c>
      <c r="F534" t="s">
        <v>32</v>
      </c>
      <c r="G534">
        <v>183</v>
      </c>
      <c r="H534" t="s">
        <v>15</v>
      </c>
      <c r="I534" t="s">
        <v>16</v>
      </c>
      <c r="J534" t="s">
        <v>17</v>
      </c>
      <c r="K534">
        <v>90</v>
      </c>
    </row>
    <row r="535" spans="1:11" x14ac:dyDescent="0.25">
      <c r="A535">
        <v>533</v>
      </c>
      <c r="B535" t="s">
        <v>652</v>
      </c>
      <c r="C535" t="s">
        <v>11</v>
      </c>
      <c r="D535" t="s">
        <v>94</v>
      </c>
      <c r="E535" t="s">
        <v>13</v>
      </c>
      <c r="F535" t="s">
        <v>87</v>
      </c>
      <c r="G535">
        <v>180</v>
      </c>
      <c r="H535" t="s">
        <v>15</v>
      </c>
      <c r="I535" t="s">
        <v>94</v>
      </c>
      <c r="J535" t="s">
        <v>29</v>
      </c>
      <c r="K535">
        <v>74</v>
      </c>
    </row>
    <row r="536" spans="1:11" x14ac:dyDescent="0.25">
      <c r="A536">
        <v>534</v>
      </c>
      <c r="B536" t="s">
        <v>653</v>
      </c>
      <c r="C536" t="s">
        <v>11</v>
      </c>
      <c r="D536" t="s">
        <v>19</v>
      </c>
      <c r="E536" t="s">
        <v>16</v>
      </c>
      <c r="F536" t="s">
        <v>35</v>
      </c>
      <c r="G536">
        <v>178</v>
      </c>
      <c r="H536" t="s">
        <v>15</v>
      </c>
      <c r="I536" t="s">
        <v>16</v>
      </c>
      <c r="J536" t="s">
        <v>29</v>
      </c>
      <c r="K536">
        <v>68</v>
      </c>
    </row>
    <row r="537" spans="1:11" x14ac:dyDescent="0.25">
      <c r="A537">
        <v>535</v>
      </c>
      <c r="B537" t="s">
        <v>654</v>
      </c>
      <c r="C537" t="s">
        <v>11</v>
      </c>
      <c r="D537" t="s">
        <v>16</v>
      </c>
      <c r="E537" t="s">
        <v>73</v>
      </c>
      <c r="F537" t="s">
        <v>16</v>
      </c>
      <c r="G537">
        <v>-99</v>
      </c>
      <c r="H537" t="s">
        <v>287</v>
      </c>
      <c r="I537" t="s">
        <v>16</v>
      </c>
      <c r="J537" t="s">
        <v>16</v>
      </c>
      <c r="K537">
        <v>-99</v>
      </c>
    </row>
    <row r="538" spans="1:11" x14ac:dyDescent="0.25">
      <c r="A538">
        <v>536</v>
      </c>
      <c r="B538" t="s">
        <v>655</v>
      </c>
      <c r="C538" t="s">
        <v>11</v>
      </c>
      <c r="D538" t="s">
        <v>16</v>
      </c>
      <c r="E538" t="s">
        <v>16</v>
      </c>
      <c r="F538" t="s">
        <v>16</v>
      </c>
      <c r="G538">
        <v>-99</v>
      </c>
      <c r="H538" t="s">
        <v>255</v>
      </c>
      <c r="I538" t="s">
        <v>16</v>
      </c>
      <c r="J538" t="s">
        <v>17</v>
      </c>
      <c r="K538">
        <v>-99</v>
      </c>
    </row>
    <row r="539" spans="1:11" x14ac:dyDescent="0.25">
      <c r="A539">
        <v>537</v>
      </c>
      <c r="B539" t="s">
        <v>656</v>
      </c>
      <c r="C539" t="s">
        <v>11</v>
      </c>
      <c r="D539" t="s">
        <v>19</v>
      </c>
      <c r="E539" t="s">
        <v>13</v>
      </c>
      <c r="F539" t="s">
        <v>35</v>
      </c>
      <c r="G539">
        <v>188</v>
      </c>
      <c r="H539" t="s">
        <v>24</v>
      </c>
      <c r="I539" t="s">
        <v>16</v>
      </c>
      <c r="J539" t="s">
        <v>17</v>
      </c>
      <c r="K539">
        <v>83</v>
      </c>
    </row>
    <row r="540" spans="1:11" x14ac:dyDescent="0.25">
      <c r="A540">
        <v>538</v>
      </c>
      <c r="B540" t="s">
        <v>657</v>
      </c>
      <c r="C540" t="s">
        <v>11</v>
      </c>
      <c r="D540" t="s">
        <v>19</v>
      </c>
      <c r="E540" t="s">
        <v>64</v>
      </c>
      <c r="F540" t="s">
        <v>217</v>
      </c>
      <c r="G540">
        <v>183</v>
      </c>
      <c r="H540" t="s">
        <v>15</v>
      </c>
      <c r="I540" t="s">
        <v>16</v>
      </c>
      <c r="J540" t="s">
        <v>17</v>
      </c>
      <c r="K540">
        <v>79</v>
      </c>
    </row>
    <row r="541" spans="1:11" x14ac:dyDescent="0.25">
      <c r="A541">
        <v>539</v>
      </c>
      <c r="B541" t="s">
        <v>658</v>
      </c>
      <c r="C541" t="s">
        <v>11</v>
      </c>
      <c r="D541" t="s">
        <v>41</v>
      </c>
      <c r="E541" t="s">
        <v>16</v>
      </c>
      <c r="F541" t="s">
        <v>42</v>
      </c>
      <c r="G541">
        <v>163</v>
      </c>
      <c r="H541" t="s">
        <v>15</v>
      </c>
      <c r="I541" t="s">
        <v>16</v>
      </c>
      <c r="J541" t="s">
        <v>17</v>
      </c>
      <c r="K541">
        <v>56</v>
      </c>
    </row>
    <row r="542" spans="1:11" x14ac:dyDescent="0.25">
      <c r="A542">
        <v>540</v>
      </c>
      <c r="B542" t="s">
        <v>659</v>
      </c>
      <c r="C542" t="s">
        <v>11</v>
      </c>
      <c r="D542" t="s">
        <v>27</v>
      </c>
      <c r="E542" t="s">
        <v>13</v>
      </c>
      <c r="F542" t="s">
        <v>293</v>
      </c>
      <c r="G542">
        <v>193</v>
      </c>
      <c r="H542" t="s">
        <v>24</v>
      </c>
      <c r="I542" t="s">
        <v>16</v>
      </c>
      <c r="J542" t="s">
        <v>29</v>
      </c>
      <c r="K542">
        <v>97</v>
      </c>
    </row>
    <row r="543" spans="1:11" x14ac:dyDescent="0.25">
      <c r="A543">
        <v>541</v>
      </c>
      <c r="B543" t="s">
        <v>660</v>
      </c>
      <c r="C543" t="s">
        <v>39</v>
      </c>
      <c r="D543" t="s">
        <v>16</v>
      </c>
      <c r="E543" t="s">
        <v>140</v>
      </c>
      <c r="F543" t="s">
        <v>16</v>
      </c>
      <c r="G543">
        <v>-99</v>
      </c>
      <c r="H543" t="s">
        <v>141</v>
      </c>
      <c r="I543" t="s">
        <v>16</v>
      </c>
      <c r="J543" t="s">
        <v>17</v>
      </c>
      <c r="K543">
        <v>-99</v>
      </c>
    </row>
    <row r="544" spans="1:11" x14ac:dyDescent="0.25">
      <c r="A544">
        <v>542</v>
      </c>
      <c r="B544" t="s">
        <v>661</v>
      </c>
      <c r="C544" t="s">
        <v>11</v>
      </c>
      <c r="D544" t="s">
        <v>41</v>
      </c>
      <c r="E544" t="s">
        <v>13</v>
      </c>
      <c r="F544" t="s">
        <v>32</v>
      </c>
      <c r="G544">
        <v>178</v>
      </c>
      <c r="I544" t="s">
        <v>16</v>
      </c>
      <c r="J544" t="s">
        <v>17</v>
      </c>
      <c r="K544">
        <v>83</v>
      </c>
    </row>
    <row r="545" spans="1:11" x14ac:dyDescent="0.25">
      <c r="A545">
        <v>543</v>
      </c>
      <c r="B545" t="s">
        <v>662</v>
      </c>
      <c r="C545" t="s">
        <v>11</v>
      </c>
      <c r="D545" t="s">
        <v>16</v>
      </c>
      <c r="E545" t="s">
        <v>64</v>
      </c>
      <c r="F545" t="s">
        <v>14</v>
      </c>
      <c r="G545">
        <v>-99</v>
      </c>
      <c r="H545" t="s">
        <v>307</v>
      </c>
      <c r="I545" t="s">
        <v>27</v>
      </c>
      <c r="J545" t="s">
        <v>17</v>
      </c>
      <c r="K545">
        <v>-99</v>
      </c>
    </row>
    <row r="546" spans="1:11" x14ac:dyDescent="0.25">
      <c r="A546">
        <v>544</v>
      </c>
      <c r="B546" t="s">
        <v>663</v>
      </c>
      <c r="C546" t="s">
        <v>39</v>
      </c>
      <c r="D546" t="s">
        <v>664</v>
      </c>
      <c r="E546" t="s">
        <v>13</v>
      </c>
      <c r="F546" t="s">
        <v>32</v>
      </c>
      <c r="G546">
        <v>165</v>
      </c>
      <c r="H546" t="s">
        <v>24</v>
      </c>
      <c r="I546" t="s">
        <v>16</v>
      </c>
      <c r="J546" t="s">
        <v>152</v>
      </c>
      <c r="K546">
        <v>50</v>
      </c>
    </row>
    <row r="547" spans="1:11" x14ac:dyDescent="0.25">
      <c r="A547">
        <v>545</v>
      </c>
      <c r="B547" t="s">
        <v>665</v>
      </c>
      <c r="C547" t="s">
        <v>11</v>
      </c>
      <c r="D547" t="s">
        <v>27</v>
      </c>
      <c r="E547" t="s">
        <v>13</v>
      </c>
      <c r="F547" t="s">
        <v>100</v>
      </c>
      <c r="G547">
        <v>178</v>
      </c>
      <c r="H547" t="s">
        <v>24</v>
      </c>
      <c r="I547" t="s">
        <v>16</v>
      </c>
      <c r="J547" t="s">
        <v>17</v>
      </c>
      <c r="K547">
        <v>70</v>
      </c>
    </row>
    <row r="548" spans="1:11" x14ac:dyDescent="0.25">
      <c r="A548">
        <v>546</v>
      </c>
      <c r="B548" t="s">
        <v>666</v>
      </c>
      <c r="C548" t="s">
        <v>11</v>
      </c>
      <c r="D548" t="s">
        <v>19</v>
      </c>
      <c r="E548" t="s">
        <v>16</v>
      </c>
      <c r="F548" t="s">
        <v>14</v>
      </c>
      <c r="G548">
        <v>191</v>
      </c>
      <c r="H548" t="s">
        <v>15</v>
      </c>
      <c r="I548" t="s">
        <v>16</v>
      </c>
      <c r="J548" t="s">
        <v>29</v>
      </c>
      <c r="K548">
        <v>117</v>
      </c>
    </row>
    <row r="549" spans="1:11" x14ac:dyDescent="0.25">
      <c r="A549">
        <v>547</v>
      </c>
      <c r="B549" t="s">
        <v>667</v>
      </c>
      <c r="C549" t="s">
        <v>11</v>
      </c>
      <c r="D549" t="s">
        <v>27</v>
      </c>
      <c r="E549" t="s">
        <v>13</v>
      </c>
      <c r="F549" t="s">
        <v>100</v>
      </c>
      <c r="G549">
        <v>180</v>
      </c>
      <c r="H549" t="s">
        <v>24</v>
      </c>
      <c r="I549" t="s">
        <v>16</v>
      </c>
      <c r="J549" t="s">
        <v>17</v>
      </c>
      <c r="K549">
        <v>83</v>
      </c>
    </row>
    <row r="550" spans="1:11" x14ac:dyDescent="0.25">
      <c r="A550">
        <v>548</v>
      </c>
      <c r="B550" t="s">
        <v>668</v>
      </c>
      <c r="C550" t="s">
        <v>11</v>
      </c>
      <c r="D550" t="s">
        <v>19</v>
      </c>
      <c r="E550" t="s">
        <v>13</v>
      </c>
      <c r="F550" t="s">
        <v>32</v>
      </c>
      <c r="G550">
        <v>183</v>
      </c>
      <c r="H550" t="s">
        <v>24</v>
      </c>
      <c r="I550" t="s">
        <v>16</v>
      </c>
      <c r="J550" t="s">
        <v>152</v>
      </c>
      <c r="K550">
        <v>81</v>
      </c>
    </row>
    <row r="551" spans="1:11" x14ac:dyDescent="0.25">
      <c r="A551">
        <v>549</v>
      </c>
      <c r="B551" t="s">
        <v>669</v>
      </c>
      <c r="C551" t="s">
        <v>11</v>
      </c>
      <c r="D551" t="s">
        <v>12</v>
      </c>
      <c r="E551" t="s">
        <v>28</v>
      </c>
      <c r="F551" t="s">
        <v>32</v>
      </c>
      <c r="G551">
        <v>213</v>
      </c>
      <c r="H551" t="s">
        <v>15</v>
      </c>
      <c r="I551" t="s">
        <v>25</v>
      </c>
      <c r="J551" t="s">
        <v>152</v>
      </c>
      <c r="K551">
        <v>630</v>
      </c>
    </row>
    <row r="552" spans="1:11" x14ac:dyDescent="0.25">
      <c r="A552">
        <v>550</v>
      </c>
      <c r="B552" t="s">
        <v>670</v>
      </c>
      <c r="C552" t="s">
        <v>11</v>
      </c>
      <c r="D552" t="s">
        <v>16</v>
      </c>
      <c r="E552" t="s">
        <v>16</v>
      </c>
      <c r="F552" t="s">
        <v>16</v>
      </c>
      <c r="G552">
        <v>-99</v>
      </c>
      <c r="H552" t="s">
        <v>137</v>
      </c>
      <c r="I552" t="s">
        <v>16</v>
      </c>
      <c r="J552" t="s">
        <v>29</v>
      </c>
      <c r="K552">
        <v>-99</v>
      </c>
    </row>
    <row r="553" spans="1:11" x14ac:dyDescent="0.25">
      <c r="A553">
        <v>551</v>
      </c>
      <c r="B553" t="s">
        <v>671</v>
      </c>
      <c r="C553" t="s">
        <v>11</v>
      </c>
      <c r="D553" t="s">
        <v>19</v>
      </c>
      <c r="E553" t="s">
        <v>13</v>
      </c>
      <c r="F553" t="s">
        <v>32</v>
      </c>
      <c r="G553">
        <v>165</v>
      </c>
      <c r="H553" t="s">
        <v>24</v>
      </c>
      <c r="I553" t="s">
        <v>16</v>
      </c>
      <c r="J553" t="s">
        <v>17</v>
      </c>
      <c r="K553">
        <v>56</v>
      </c>
    </row>
    <row r="554" spans="1:11" x14ac:dyDescent="0.25">
      <c r="A554">
        <v>552</v>
      </c>
      <c r="B554" t="s">
        <v>672</v>
      </c>
      <c r="C554" t="s">
        <v>11</v>
      </c>
      <c r="D554" t="s">
        <v>19</v>
      </c>
      <c r="E554" t="s">
        <v>16</v>
      </c>
      <c r="F554" t="s">
        <v>14</v>
      </c>
      <c r="G554">
        <v>188</v>
      </c>
      <c r="H554" t="s">
        <v>15</v>
      </c>
      <c r="I554" t="s">
        <v>16</v>
      </c>
      <c r="J554" t="s">
        <v>29</v>
      </c>
      <c r="K554">
        <v>108</v>
      </c>
    </row>
    <row r="555" spans="1:11" x14ac:dyDescent="0.25">
      <c r="A555">
        <v>553</v>
      </c>
      <c r="B555" t="s">
        <v>673</v>
      </c>
      <c r="C555" t="s">
        <v>11</v>
      </c>
      <c r="D555" t="s">
        <v>27</v>
      </c>
      <c r="E555" t="s">
        <v>58</v>
      </c>
      <c r="F555" t="s">
        <v>14</v>
      </c>
      <c r="G555">
        <v>185</v>
      </c>
      <c r="H555" t="s">
        <v>24</v>
      </c>
      <c r="I555" t="s">
        <v>16</v>
      </c>
      <c r="J555" t="s">
        <v>17</v>
      </c>
      <c r="K555">
        <v>146</v>
      </c>
    </row>
    <row r="556" spans="1:11" x14ac:dyDescent="0.25">
      <c r="A556">
        <v>554</v>
      </c>
      <c r="B556" t="s">
        <v>674</v>
      </c>
      <c r="C556" t="s">
        <v>11</v>
      </c>
      <c r="D556" t="s">
        <v>16</v>
      </c>
      <c r="E556" t="s">
        <v>16</v>
      </c>
      <c r="F556" t="s">
        <v>16</v>
      </c>
      <c r="G556">
        <v>-99</v>
      </c>
      <c r="H556" t="s">
        <v>67</v>
      </c>
      <c r="I556" t="s">
        <v>16</v>
      </c>
      <c r="J556" t="s">
        <v>29</v>
      </c>
      <c r="K556">
        <v>-99</v>
      </c>
    </row>
    <row r="557" spans="1:11" x14ac:dyDescent="0.25">
      <c r="A557">
        <v>555</v>
      </c>
      <c r="B557" t="s">
        <v>675</v>
      </c>
      <c r="C557" t="s">
        <v>11</v>
      </c>
      <c r="D557" t="s">
        <v>16</v>
      </c>
      <c r="E557" t="s">
        <v>16</v>
      </c>
      <c r="F557" t="s">
        <v>16</v>
      </c>
      <c r="G557">
        <v>-99</v>
      </c>
      <c r="H557" t="s">
        <v>67</v>
      </c>
      <c r="I557" t="s">
        <v>16</v>
      </c>
      <c r="J557" t="s">
        <v>29</v>
      </c>
      <c r="K557">
        <v>-99</v>
      </c>
    </row>
    <row r="558" spans="1:11" x14ac:dyDescent="0.25">
      <c r="A558">
        <v>556</v>
      </c>
      <c r="B558" t="s">
        <v>676</v>
      </c>
      <c r="C558" t="s">
        <v>39</v>
      </c>
      <c r="D558" t="s">
        <v>16</v>
      </c>
      <c r="E558" t="s">
        <v>16</v>
      </c>
      <c r="F558" t="s">
        <v>16</v>
      </c>
      <c r="G558">
        <v>-99</v>
      </c>
      <c r="H558" t="s">
        <v>255</v>
      </c>
      <c r="I558" t="s">
        <v>16</v>
      </c>
      <c r="J558" t="s">
        <v>17</v>
      </c>
      <c r="K558">
        <v>-99</v>
      </c>
    </row>
    <row r="559" spans="1:11" x14ac:dyDescent="0.25">
      <c r="A559">
        <v>557</v>
      </c>
      <c r="B559" t="s">
        <v>677</v>
      </c>
      <c r="C559" t="s">
        <v>39</v>
      </c>
      <c r="D559" t="s">
        <v>454</v>
      </c>
      <c r="E559" t="s">
        <v>13</v>
      </c>
      <c r="F559" t="s">
        <v>42</v>
      </c>
      <c r="G559">
        <v>297</v>
      </c>
      <c r="H559" t="s">
        <v>190</v>
      </c>
      <c r="I559" t="s">
        <v>16</v>
      </c>
      <c r="J559" t="s">
        <v>17</v>
      </c>
      <c r="K559">
        <v>-99</v>
      </c>
    </row>
    <row r="560" spans="1:11" x14ac:dyDescent="0.25">
      <c r="A560">
        <v>558</v>
      </c>
      <c r="B560" t="s">
        <v>678</v>
      </c>
      <c r="C560" t="s">
        <v>11</v>
      </c>
      <c r="D560" t="s">
        <v>41</v>
      </c>
      <c r="E560" t="s">
        <v>28</v>
      </c>
      <c r="F560" t="s">
        <v>42</v>
      </c>
      <c r="G560">
        <v>196</v>
      </c>
      <c r="H560" t="s">
        <v>15</v>
      </c>
      <c r="I560" t="s">
        <v>16</v>
      </c>
      <c r="J560" t="s">
        <v>29</v>
      </c>
      <c r="K560">
        <v>320</v>
      </c>
    </row>
    <row r="561" spans="1:11" x14ac:dyDescent="0.25">
      <c r="A561">
        <v>559</v>
      </c>
      <c r="B561" t="s">
        <v>679</v>
      </c>
      <c r="C561" t="s">
        <v>11</v>
      </c>
      <c r="D561" t="s">
        <v>19</v>
      </c>
      <c r="E561" t="s">
        <v>16</v>
      </c>
      <c r="F561" t="s">
        <v>42</v>
      </c>
      <c r="G561">
        <v>185</v>
      </c>
      <c r="H561" t="s">
        <v>24</v>
      </c>
      <c r="I561" t="s">
        <v>16</v>
      </c>
      <c r="J561" t="s">
        <v>29</v>
      </c>
      <c r="K561">
        <v>85</v>
      </c>
    </row>
    <row r="562" spans="1:11" x14ac:dyDescent="0.25">
      <c r="A562">
        <v>560</v>
      </c>
      <c r="B562" t="s">
        <v>680</v>
      </c>
      <c r="C562" t="s">
        <v>11</v>
      </c>
      <c r="D562" t="s">
        <v>16</v>
      </c>
      <c r="E562" t="s">
        <v>16</v>
      </c>
      <c r="F562" t="s">
        <v>16</v>
      </c>
      <c r="G562">
        <v>-99</v>
      </c>
      <c r="H562" t="s">
        <v>24</v>
      </c>
      <c r="I562" t="s">
        <v>16</v>
      </c>
      <c r="J562" t="s">
        <v>29</v>
      </c>
      <c r="K562">
        <v>-99</v>
      </c>
    </row>
    <row r="563" spans="1:11" x14ac:dyDescent="0.25">
      <c r="A563">
        <v>561</v>
      </c>
      <c r="B563" t="s">
        <v>681</v>
      </c>
      <c r="C563" t="s">
        <v>11</v>
      </c>
      <c r="D563" t="s">
        <v>19</v>
      </c>
      <c r="E563" t="s">
        <v>13</v>
      </c>
      <c r="F563" t="s">
        <v>35</v>
      </c>
      <c r="G563">
        <v>-99</v>
      </c>
      <c r="H563" t="s">
        <v>24</v>
      </c>
      <c r="I563" t="s">
        <v>16</v>
      </c>
      <c r="J563" t="s">
        <v>17</v>
      </c>
      <c r="K563">
        <v>-99</v>
      </c>
    </row>
    <row r="564" spans="1:11" x14ac:dyDescent="0.25">
      <c r="A564">
        <v>562</v>
      </c>
      <c r="B564" t="s">
        <v>682</v>
      </c>
      <c r="C564" t="s">
        <v>39</v>
      </c>
      <c r="D564" t="s">
        <v>27</v>
      </c>
      <c r="E564" t="s">
        <v>16</v>
      </c>
      <c r="F564" t="s">
        <v>32</v>
      </c>
      <c r="G564">
        <v>180</v>
      </c>
      <c r="H564" t="s">
        <v>15</v>
      </c>
      <c r="I564" t="s">
        <v>16</v>
      </c>
      <c r="J564" t="s">
        <v>17</v>
      </c>
      <c r="K564">
        <v>72</v>
      </c>
    </row>
    <row r="565" spans="1:11" x14ac:dyDescent="0.25">
      <c r="A565">
        <v>563</v>
      </c>
      <c r="B565" t="s">
        <v>683</v>
      </c>
      <c r="C565" t="s">
        <v>11</v>
      </c>
      <c r="D565" t="s">
        <v>19</v>
      </c>
      <c r="E565" t="s">
        <v>13</v>
      </c>
      <c r="F565" t="s">
        <v>32</v>
      </c>
      <c r="G565">
        <v>178</v>
      </c>
      <c r="H565" t="s">
        <v>24</v>
      </c>
      <c r="I565" t="s">
        <v>16</v>
      </c>
      <c r="J565" t="s">
        <v>17</v>
      </c>
      <c r="K565">
        <v>79</v>
      </c>
    </row>
    <row r="566" spans="1:11" x14ac:dyDescent="0.25">
      <c r="A566">
        <v>564</v>
      </c>
      <c r="B566" t="s">
        <v>684</v>
      </c>
      <c r="C566" t="s">
        <v>11</v>
      </c>
      <c r="D566" t="s">
        <v>19</v>
      </c>
      <c r="E566" t="s">
        <v>13</v>
      </c>
      <c r="F566" t="s">
        <v>100</v>
      </c>
      <c r="G566">
        <v>183</v>
      </c>
      <c r="H566" t="s">
        <v>24</v>
      </c>
      <c r="I566" t="s">
        <v>16</v>
      </c>
      <c r="J566" t="s">
        <v>17</v>
      </c>
      <c r="K566">
        <v>101</v>
      </c>
    </row>
    <row r="567" spans="1:11" x14ac:dyDescent="0.25">
      <c r="A567">
        <v>565</v>
      </c>
      <c r="B567" t="s">
        <v>685</v>
      </c>
      <c r="C567" t="s">
        <v>11</v>
      </c>
      <c r="D567" t="s">
        <v>19</v>
      </c>
      <c r="E567" t="s">
        <v>13</v>
      </c>
      <c r="F567" t="s">
        <v>32</v>
      </c>
      <c r="G567">
        <v>165</v>
      </c>
      <c r="H567" t="s">
        <v>24</v>
      </c>
      <c r="I567" t="s">
        <v>16</v>
      </c>
      <c r="J567" t="s">
        <v>17</v>
      </c>
      <c r="K567">
        <v>56</v>
      </c>
    </row>
    <row r="568" spans="1:11" x14ac:dyDescent="0.25">
      <c r="A568">
        <v>566</v>
      </c>
      <c r="B568" t="s">
        <v>686</v>
      </c>
      <c r="C568" t="s">
        <v>11</v>
      </c>
      <c r="D568" t="s">
        <v>19</v>
      </c>
      <c r="E568" t="s">
        <v>13</v>
      </c>
      <c r="F568" t="s">
        <v>32</v>
      </c>
      <c r="G568">
        <v>137</v>
      </c>
      <c r="H568" t="s">
        <v>24</v>
      </c>
      <c r="I568" t="s">
        <v>16</v>
      </c>
      <c r="J568" t="s">
        <v>17</v>
      </c>
      <c r="K568">
        <v>38</v>
      </c>
    </row>
    <row r="569" spans="1:11" x14ac:dyDescent="0.25">
      <c r="A569">
        <v>567</v>
      </c>
      <c r="B569" t="s">
        <v>687</v>
      </c>
      <c r="C569" t="s">
        <v>39</v>
      </c>
      <c r="D569" t="s">
        <v>27</v>
      </c>
      <c r="E569" t="s">
        <v>13</v>
      </c>
      <c r="F569" t="s">
        <v>100</v>
      </c>
      <c r="G569">
        <v>-99</v>
      </c>
      <c r="H569" t="s">
        <v>24</v>
      </c>
      <c r="I569" t="s">
        <v>16</v>
      </c>
      <c r="J569" t="s">
        <v>152</v>
      </c>
      <c r="K569">
        <v>-99</v>
      </c>
    </row>
    <row r="570" spans="1:11" x14ac:dyDescent="0.25">
      <c r="A570">
        <v>568</v>
      </c>
      <c r="B570" t="s">
        <v>688</v>
      </c>
      <c r="C570" t="s">
        <v>11</v>
      </c>
      <c r="D570" t="s">
        <v>41</v>
      </c>
      <c r="E570" t="s">
        <v>497</v>
      </c>
      <c r="F570" t="s">
        <v>42</v>
      </c>
      <c r="G570">
        <v>122</v>
      </c>
      <c r="H570" t="s">
        <v>15</v>
      </c>
      <c r="I570" t="s">
        <v>16</v>
      </c>
      <c r="J570" t="s">
        <v>17</v>
      </c>
      <c r="K570">
        <v>25</v>
      </c>
    </row>
    <row r="571" spans="1:11" x14ac:dyDescent="0.25">
      <c r="A571">
        <v>569</v>
      </c>
      <c r="B571" t="s">
        <v>689</v>
      </c>
      <c r="C571" t="s">
        <v>39</v>
      </c>
      <c r="D571" t="s">
        <v>27</v>
      </c>
      <c r="E571" t="s">
        <v>16</v>
      </c>
      <c r="F571" t="s">
        <v>203</v>
      </c>
      <c r="G571">
        <v>173</v>
      </c>
      <c r="H571" t="s">
        <v>15</v>
      </c>
      <c r="I571" t="s">
        <v>16</v>
      </c>
      <c r="J571" t="s">
        <v>17</v>
      </c>
      <c r="K571">
        <v>54</v>
      </c>
    </row>
    <row r="572" spans="1:11" x14ac:dyDescent="0.25">
      <c r="A572">
        <v>570</v>
      </c>
      <c r="B572" t="s">
        <v>690</v>
      </c>
      <c r="C572" t="s">
        <v>11</v>
      </c>
      <c r="D572" t="s">
        <v>19</v>
      </c>
      <c r="E572" t="s">
        <v>13</v>
      </c>
      <c r="F572" t="s">
        <v>35</v>
      </c>
      <c r="G572">
        <v>191</v>
      </c>
      <c r="H572" t="s">
        <v>15</v>
      </c>
      <c r="I572" t="s">
        <v>16</v>
      </c>
      <c r="J572" t="s">
        <v>17</v>
      </c>
      <c r="K572">
        <v>104</v>
      </c>
    </row>
    <row r="573" spans="1:11" x14ac:dyDescent="0.25">
      <c r="A573">
        <v>571</v>
      </c>
      <c r="B573" t="s">
        <v>691</v>
      </c>
      <c r="C573" t="s">
        <v>11</v>
      </c>
      <c r="D573" t="s">
        <v>19</v>
      </c>
      <c r="E573" t="s">
        <v>13</v>
      </c>
      <c r="F573" t="s">
        <v>100</v>
      </c>
      <c r="G573">
        <v>168</v>
      </c>
      <c r="H573" t="s">
        <v>24</v>
      </c>
      <c r="I573" t="s">
        <v>16</v>
      </c>
      <c r="J573" t="s">
        <v>17</v>
      </c>
      <c r="K573">
        <v>63</v>
      </c>
    </row>
    <row r="574" spans="1:11" x14ac:dyDescent="0.25">
      <c r="A574">
        <v>572</v>
      </c>
      <c r="B574" t="s">
        <v>692</v>
      </c>
      <c r="C574" t="s">
        <v>11</v>
      </c>
      <c r="D574" t="s">
        <v>693</v>
      </c>
      <c r="E574" t="s">
        <v>64</v>
      </c>
      <c r="F574" t="s">
        <v>35</v>
      </c>
      <c r="G574">
        <v>198</v>
      </c>
      <c r="H574" t="s">
        <v>15</v>
      </c>
      <c r="I574" t="s">
        <v>16</v>
      </c>
      <c r="J574" t="s">
        <v>29</v>
      </c>
      <c r="K574">
        <v>171</v>
      </c>
    </row>
    <row r="575" spans="1:11" x14ac:dyDescent="0.25">
      <c r="A575">
        <v>573</v>
      </c>
      <c r="B575" t="s">
        <v>694</v>
      </c>
      <c r="C575" t="s">
        <v>39</v>
      </c>
      <c r="D575" t="s">
        <v>19</v>
      </c>
      <c r="E575" t="s">
        <v>16</v>
      </c>
      <c r="F575" t="s">
        <v>32</v>
      </c>
      <c r="G575">
        <v>170</v>
      </c>
      <c r="H575" t="s">
        <v>15</v>
      </c>
      <c r="I575" t="s">
        <v>16</v>
      </c>
      <c r="J575" t="s">
        <v>17</v>
      </c>
      <c r="K575">
        <v>61</v>
      </c>
    </row>
    <row r="576" spans="1:11" x14ac:dyDescent="0.25">
      <c r="A576">
        <v>574</v>
      </c>
      <c r="B576" t="s">
        <v>695</v>
      </c>
      <c r="C576" t="s">
        <v>11</v>
      </c>
      <c r="D576" t="s">
        <v>41</v>
      </c>
      <c r="E576" t="s">
        <v>13</v>
      </c>
      <c r="F576" t="s">
        <v>42</v>
      </c>
      <c r="G576">
        <v>185</v>
      </c>
      <c r="H576" t="s">
        <v>15</v>
      </c>
      <c r="I576" t="s">
        <v>16</v>
      </c>
      <c r="J576" t="s">
        <v>152</v>
      </c>
      <c r="K576">
        <v>203</v>
      </c>
    </row>
    <row r="577" spans="1:11" x14ac:dyDescent="0.25">
      <c r="A577">
        <v>575</v>
      </c>
      <c r="B577" t="s">
        <v>696</v>
      </c>
      <c r="C577" t="s">
        <v>11</v>
      </c>
      <c r="D577" t="s">
        <v>25</v>
      </c>
      <c r="E577" t="s">
        <v>16</v>
      </c>
      <c r="F577" t="s">
        <v>90</v>
      </c>
      <c r="G577">
        <v>305</v>
      </c>
      <c r="H577" t="s">
        <v>15</v>
      </c>
      <c r="I577" t="s">
        <v>16</v>
      </c>
      <c r="J577" t="s">
        <v>17</v>
      </c>
      <c r="K577">
        <v>900</v>
      </c>
    </row>
    <row r="578" spans="1:11" x14ac:dyDescent="0.25">
      <c r="A578">
        <v>576</v>
      </c>
      <c r="B578" t="s">
        <v>697</v>
      </c>
      <c r="C578" t="s">
        <v>11</v>
      </c>
      <c r="D578" t="s">
        <v>16</v>
      </c>
      <c r="E578" t="s">
        <v>698</v>
      </c>
      <c r="F578" t="s">
        <v>16</v>
      </c>
      <c r="G578">
        <v>279</v>
      </c>
      <c r="H578" t="s">
        <v>699</v>
      </c>
      <c r="I578" t="s">
        <v>16</v>
      </c>
      <c r="J578" t="s">
        <v>29</v>
      </c>
      <c r="K578">
        <v>-99</v>
      </c>
    </row>
    <row r="579" spans="1:11" x14ac:dyDescent="0.25">
      <c r="A579">
        <v>577</v>
      </c>
      <c r="B579" t="s">
        <v>700</v>
      </c>
      <c r="C579" t="s">
        <v>11</v>
      </c>
      <c r="D579" t="s">
        <v>16</v>
      </c>
      <c r="E579" t="s">
        <v>16</v>
      </c>
      <c r="F579" t="s">
        <v>16</v>
      </c>
      <c r="G579">
        <v>-99</v>
      </c>
      <c r="H579" t="s">
        <v>67</v>
      </c>
      <c r="I579" t="s">
        <v>16</v>
      </c>
      <c r="J579" t="s">
        <v>17</v>
      </c>
      <c r="K579">
        <v>-99</v>
      </c>
    </row>
    <row r="580" spans="1:11" x14ac:dyDescent="0.25">
      <c r="A580">
        <v>578</v>
      </c>
      <c r="B580" t="s">
        <v>701</v>
      </c>
      <c r="C580" t="s">
        <v>11</v>
      </c>
      <c r="D580" t="s">
        <v>19</v>
      </c>
      <c r="E580" t="s">
        <v>13</v>
      </c>
      <c r="F580" t="s">
        <v>42</v>
      </c>
      <c r="G580">
        <v>183</v>
      </c>
      <c r="H580" t="s">
        <v>24</v>
      </c>
      <c r="I580" t="s">
        <v>16</v>
      </c>
      <c r="J580" t="s">
        <v>29</v>
      </c>
      <c r="K580">
        <v>63</v>
      </c>
    </row>
    <row r="581" spans="1:11" x14ac:dyDescent="0.25">
      <c r="A581">
        <v>579</v>
      </c>
      <c r="B581" t="s">
        <v>702</v>
      </c>
      <c r="C581" t="s">
        <v>11</v>
      </c>
      <c r="D581" t="s">
        <v>19</v>
      </c>
      <c r="E581" t="s">
        <v>13</v>
      </c>
      <c r="F581" t="s">
        <v>35</v>
      </c>
      <c r="G581">
        <v>178</v>
      </c>
      <c r="H581" t="s">
        <v>15</v>
      </c>
      <c r="I581" t="s">
        <v>16</v>
      </c>
      <c r="J581" t="s">
        <v>17</v>
      </c>
      <c r="K581">
        <v>74</v>
      </c>
    </row>
    <row r="582" spans="1:11" x14ac:dyDescent="0.25">
      <c r="A582">
        <v>580</v>
      </c>
      <c r="B582" t="s">
        <v>703</v>
      </c>
      <c r="C582" t="s">
        <v>11</v>
      </c>
      <c r="D582" t="s">
        <v>41</v>
      </c>
      <c r="E582" t="s">
        <v>704</v>
      </c>
      <c r="F582" t="s">
        <v>42</v>
      </c>
      <c r="G582">
        <v>193</v>
      </c>
      <c r="H582" t="s">
        <v>15</v>
      </c>
      <c r="I582" t="s">
        <v>16</v>
      </c>
      <c r="J582" t="s">
        <v>17</v>
      </c>
      <c r="K582">
        <v>113</v>
      </c>
    </row>
    <row r="583" spans="1:11" x14ac:dyDescent="0.25">
      <c r="A583">
        <v>581</v>
      </c>
      <c r="B583" t="s">
        <v>705</v>
      </c>
      <c r="C583" t="s">
        <v>39</v>
      </c>
      <c r="D583" t="s">
        <v>19</v>
      </c>
      <c r="E583" t="s">
        <v>64</v>
      </c>
      <c r="F583" t="s">
        <v>42</v>
      </c>
      <c r="G583">
        <v>170</v>
      </c>
      <c r="H583" t="s">
        <v>15</v>
      </c>
      <c r="I583" t="s">
        <v>16</v>
      </c>
      <c r="J583" t="s">
        <v>29</v>
      </c>
      <c r="K583">
        <v>59</v>
      </c>
    </row>
    <row r="584" spans="1:11" x14ac:dyDescent="0.25">
      <c r="A584">
        <v>582</v>
      </c>
      <c r="B584" t="s">
        <v>706</v>
      </c>
      <c r="C584" t="s">
        <v>39</v>
      </c>
      <c r="D584" t="s">
        <v>27</v>
      </c>
      <c r="E584" t="s">
        <v>16</v>
      </c>
      <c r="F584" t="s">
        <v>100</v>
      </c>
      <c r="G584">
        <v>-99</v>
      </c>
      <c r="H584" t="s">
        <v>15</v>
      </c>
      <c r="I584" t="s">
        <v>16</v>
      </c>
      <c r="J584" t="s">
        <v>29</v>
      </c>
      <c r="K584">
        <v>-99</v>
      </c>
    </row>
    <row r="585" spans="1:11" x14ac:dyDescent="0.25">
      <c r="A585">
        <v>583</v>
      </c>
      <c r="B585" t="s">
        <v>707</v>
      </c>
      <c r="C585" t="s">
        <v>11</v>
      </c>
      <c r="D585" t="s">
        <v>41</v>
      </c>
      <c r="E585" t="s">
        <v>13</v>
      </c>
      <c r="F585" t="s">
        <v>42</v>
      </c>
      <c r="G585">
        <v>211</v>
      </c>
      <c r="H585" t="s">
        <v>15</v>
      </c>
      <c r="I585" t="s">
        <v>16</v>
      </c>
      <c r="J585" t="s">
        <v>29</v>
      </c>
      <c r="K585">
        <v>310</v>
      </c>
    </row>
    <row r="586" spans="1:11" x14ac:dyDescent="0.25">
      <c r="A586">
        <v>584</v>
      </c>
      <c r="B586" t="s">
        <v>708</v>
      </c>
      <c r="C586" t="s">
        <v>11</v>
      </c>
      <c r="D586" t="s">
        <v>16</v>
      </c>
      <c r="E586" t="s">
        <v>64</v>
      </c>
      <c r="F586" t="s">
        <v>16</v>
      </c>
      <c r="G586">
        <v>-99</v>
      </c>
      <c r="H586" t="s">
        <v>15</v>
      </c>
      <c r="I586" t="s">
        <v>16</v>
      </c>
      <c r="J586" t="s">
        <v>29</v>
      </c>
      <c r="K586">
        <v>-99</v>
      </c>
    </row>
    <row r="587" spans="1:11" x14ac:dyDescent="0.25">
      <c r="A587">
        <v>585</v>
      </c>
      <c r="B587" t="s">
        <v>709</v>
      </c>
      <c r="C587" t="s">
        <v>11</v>
      </c>
      <c r="D587" t="s">
        <v>19</v>
      </c>
      <c r="E587" t="s">
        <v>64</v>
      </c>
      <c r="F587" t="s">
        <v>35</v>
      </c>
      <c r="G587">
        <v>188</v>
      </c>
      <c r="H587" t="s">
        <v>15</v>
      </c>
      <c r="I587" t="s">
        <v>16</v>
      </c>
      <c r="J587" t="s">
        <v>152</v>
      </c>
      <c r="K587">
        <v>87</v>
      </c>
    </row>
    <row r="588" spans="1:11" x14ac:dyDescent="0.25">
      <c r="A588">
        <v>586</v>
      </c>
      <c r="B588" t="s">
        <v>710</v>
      </c>
      <c r="C588" t="s">
        <v>16</v>
      </c>
      <c r="D588" t="s">
        <v>25</v>
      </c>
      <c r="E588" t="s">
        <v>16</v>
      </c>
      <c r="F588" t="s">
        <v>16</v>
      </c>
      <c r="G588">
        <v>185</v>
      </c>
      <c r="H588" t="s">
        <v>15</v>
      </c>
      <c r="I588" t="s">
        <v>16</v>
      </c>
      <c r="J588" t="s">
        <v>17</v>
      </c>
      <c r="K588">
        <v>149</v>
      </c>
    </row>
    <row r="589" spans="1:11" x14ac:dyDescent="0.25">
      <c r="A589">
        <v>587</v>
      </c>
      <c r="B589" t="s">
        <v>711</v>
      </c>
      <c r="C589" t="s">
        <v>39</v>
      </c>
      <c r="D589" t="s">
        <v>55</v>
      </c>
      <c r="E589" t="s">
        <v>712</v>
      </c>
      <c r="F589" t="s">
        <v>32</v>
      </c>
      <c r="G589">
        <v>173</v>
      </c>
      <c r="H589" t="s">
        <v>24</v>
      </c>
      <c r="I589" t="s">
        <v>19</v>
      </c>
      <c r="J589" t="s">
        <v>17</v>
      </c>
      <c r="K589">
        <v>54</v>
      </c>
    </row>
    <row r="590" spans="1:11" x14ac:dyDescent="0.25">
      <c r="A590">
        <v>588</v>
      </c>
      <c r="B590" t="s">
        <v>713</v>
      </c>
      <c r="C590" t="s">
        <v>39</v>
      </c>
      <c r="D590" t="s">
        <v>454</v>
      </c>
      <c r="E590" t="s">
        <v>64</v>
      </c>
      <c r="F590" t="s">
        <v>42</v>
      </c>
      <c r="G590">
        <v>168</v>
      </c>
      <c r="H590" t="s">
        <v>15</v>
      </c>
      <c r="I590" t="s">
        <v>16</v>
      </c>
      <c r="J590" t="s">
        <v>17</v>
      </c>
      <c r="K590">
        <v>50</v>
      </c>
    </row>
    <row r="591" spans="1:11" x14ac:dyDescent="0.25">
      <c r="A591">
        <v>589</v>
      </c>
      <c r="B591" t="s">
        <v>714</v>
      </c>
      <c r="C591" t="s">
        <v>11</v>
      </c>
      <c r="D591" t="s">
        <v>41</v>
      </c>
      <c r="E591" t="s">
        <v>13</v>
      </c>
      <c r="F591" t="s">
        <v>32</v>
      </c>
      <c r="G591">
        <v>178</v>
      </c>
      <c r="H591" t="s">
        <v>15</v>
      </c>
      <c r="I591" t="s">
        <v>16</v>
      </c>
      <c r="J591" t="s">
        <v>17</v>
      </c>
      <c r="K591">
        <v>79</v>
      </c>
    </row>
    <row r="592" spans="1:11" x14ac:dyDescent="0.25">
      <c r="A592">
        <v>590</v>
      </c>
      <c r="B592" t="s">
        <v>715</v>
      </c>
      <c r="C592" t="s">
        <v>11</v>
      </c>
      <c r="D592" t="s">
        <v>41</v>
      </c>
      <c r="E592" t="s">
        <v>16</v>
      </c>
      <c r="F592" t="s">
        <v>100</v>
      </c>
      <c r="G592">
        <v>191</v>
      </c>
      <c r="H592" t="s">
        <v>15</v>
      </c>
      <c r="I592" t="s">
        <v>16</v>
      </c>
      <c r="J592" t="s">
        <v>17</v>
      </c>
      <c r="K592">
        <v>88</v>
      </c>
    </row>
    <row r="593" spans="1:11" x14ac:dyDescent="0.25">
      <c r="A593">
        <v>591</v>
      </c>
      <c r="B593" t="s">
        <v>716</v>
      </c>
      <c r="C593" t="s">
        <v>39</v>
      </c>
      <c r="D593" t="s">
        <v>27</v>
      </c>
      <c r="E593" t="s">
        <v>13</v>
      </c>
      <c r="F593" t="s">
        <v>129</v>
      </c>
      <c r="G593">
        <v>201</v>
      </c>
      <c r="H593" t="s">
        <v>15</v>
      </c>
      <c r="I593" t="s">
        <v>16</v>
      </c>
      <c r="J593" t="s">
        <v>17</v>
      </c>
      <c r="K593">
        <v>315</v>
      </c>
    </row>
    <row r="594" spans="1:11" x14ac:dyDescent="0.25">
      <c r="A594">
        <v>592</v>
      </c>
      <c r="B594" t="s">
        <v>717</v>
      </c>
      <c r="C594" t="s">
        <v>39</v>
      </c>
      <c r="D594" t="s">
        <v>19</v>
      </c>
      <c r="E594" t="s">
        <v>28</v>
      </c>
      <c r="F594" t="s">
        <v>14</v>
      </c>
      <c r="G594">
        <v>183</v>
      </c>
      <c r="H594" t="s">
        <v>15</v>
      </c>
      <c r="I594" t="s">
        <v>16</v>
      </c>
      <c r="J594" t="s">
        <v>17</v>
      </c>
      <c r="K594">
        <v>153</v>
      </c>
    </row>
    <row r="595" spans="1:11" x14ac:dyDescent="0.25">
      <c r="A595">
        <v>593</v>
      </c>
      <c r="B595" t="s">
        <v>718</v>
      </c>
      <c r="C595" t="s">
        <v>11</v>
      </c>
      <c r="D595" t="s">
        <v>41</v>
      </c>
      <c r="E595" t="s">
        <v>13</v>
      </c>
      <c r="F595" t="s">
        <v>42</v>
      </c>
      <c r="G595">
        <v>175</v>
      </c>
      <c r="H595" t="s">
        <v>15</v>
      </c>
      <c r="I595" t="s">
        <v>16</v>
      </c>
      <c r="J595" t="s">
        <v>29</v>
      </c>
      <c r="K595">
        <v>79</v>
      </c>
    </row>
    <row r="596" spans="1:11" x14ac:dyDescent="0.25">
      <c r="A596">
        <v>594</v>
      </c>
      <c r="B596" t="s">
        <v>719</v>
      </c>
      <c r="C596" t="s">
        <v>39</v>
      </c>
      <c r="D596" t="s">
        <v>720</v>
      </c>
      <c r="E596" t="s">
        <v>16</v>
      </c>
      <c r="F596" t="s">
        <v>32</v>
      </c>
      <c r="G596">
        <v>173</v>
      </c>
      <c r="H596" t="s">
        <v>15</v>
      </c>
      <c r="I596" t="s">
        <v>16</v>
      </c>
      <c r="J596" t="s">
        <v>17</v>
      </c>
      <c r="K596">
        <v>52</v>
      </c>
    </row>
    <row r="597" spans="1:11" x14ac:dyDescent="0.25">
      <c r="A597">
        <v>595</v>
      </c>
      <c r="B597" t="s">
        <v>721</v>
      </c>
      <c r="C597" t="s">
        <v>39</v>
      </c>
      <c r="D597" t="s">
        <v>16</v>
      </c>
      <c r="E597" t="s">
        <v>16</v>
      </c>
      <c r="F597" t="s">
        <v>16</v>
      </c>
      <c r="G597">
        <v>-99</v>
      </c>
      <c r="H597" t="s">
        <v>24</v>
      </c>
      <c r="I597" t="s">
        <v>16</v>
      </c>
      <c r="J597" t="s">
        <v>17</v>
      </c>
      <c r="K597">
        <v>-99</v>
      </c>
    </row>
    <row r="598" spans="1:11" x14ac:dyDescent="0.25">
      <c r="A598">
        <v>596</v>
      </c>
      <c r="B598" t="s">
        <v>722</v>
      </c>
      <c r="C598" t="s">
        <v>39</v>
      </c>
      <c r="D598" t="s">
        <v>19</v>
      </c>
      <c r="E598" t="s">
        <v>417</v>
      </c>
      <c r="F598" t="s">
        <v>32</v>
      </c>
      <c r="G598">
        <v>188</v>
      </c>
      <c r="H598" t="s">
        <v>15</v>
      </c>
      <c r="I598" t="s">
        <v>16</v>
      </c>
      <c r="J598" t="s">
        <v>17</v>
      </c>
      <c r="K598">
        <v>191</v>
      </c>
    </row>
    <row r="599" spans="1:11" x14ac:dyDescent="0.25">
      <c r="A599">
        <v>597</v>
      </c>
      <c r="B599" t="s">
        <v>723</v>
      </c>
      <c r="C599" t="s">
        <v>39</v>
      </c>
      <c r="D599" t="s">
        <v>41</v>
      </c>
      <c r="E599" t="s">
        <v>13</v>
      </c>
      <c r="F599" t="s">
        <v>32</v>
      </c>
      <c r="G599">
        <v>-99</v>
      </c>
      <c r="H599" t="s">
        <v>15</v>
      </c>
      <c r="I599" t="s">
        <v>16</v>
      </c>
      <c r="J599" t="s">
        <v>17</v>
      </c>
      <c r="K599">
        <v>-99</v>
      </c>
    </row>
    <row r="600" spans="1:11" x14ac:dyDescent="0.25">
      <c r="A600">
        <v>598</v>
      </c>
      <c r="B600" t="s">
        <v>724</v>
      </c>
      <c r="C600" t="s">
        <v>39</v>
      </c>
      <c r="D600" t="s">
        <v>16</v>
      </c>
      <c r="E600" t="s">
        <v>16</v>
      </c>
      <c r="F600" t="s">
        <v>16</v>
      </c>
      <c r="G600">
        <v>-99</v>
      </c>
      <c r="H600" t="s">
        <v>24</v>
      </c>
      <c r="I600" t="s">
        <v>16</v>
      </c>
      <c r="J600" t="s">
        <v>17</v>
      </c>
      <c r="K600">
        <v>-99</v>
      </c>
    </row>
    <row r="601" spans="1:11" x14ac:dyDescent="0.25">
      <c r="A601">
        <v>599</v>
      </c>
      <c r="B601" t="s">
        <v>725</v>
      </c>
      <c r="C601" t="s">
        <v>39</v>
      </c>
      <c r="D601" t="s">
        <v>16</v>
      </c>
      <c r="E601" t="s">
        <v>16</v>
      </c>
      <c r="F601" t="s">
        <v>16</v>
      </c>
      <c r="G601">
        <v>-99</v>
      </c>
      <c r="H601" t="s">
        <v>24</v>
      </c>
      <c r="I601" t="s">
        <v>16</v>
      </c>
      <c r="J601" t="s">
        <v>17</v>
      </c>
      <c r="K601">
        <v>-99</v>
      </c>
    </row>
    <row r="602" spans="1:11" x14ac:dyDescent="0.25">
      <c r="A602">
        <v>600</v>
      </c>
      <c r="B602" t="s">
        <v>726</v>
      </c>
      <c r="C602" t="s">
        <v>11</v>
      </c>
      <c r="D602" t="s">
        <v>89</v>
      </c>
      <c r="E602" t="s">
        <v>53</v>
      </c>
      <c r="F602" t="s">
        <v>14</v>
      </c>
      <c r="G602">
        <v>193</v>
      </c>
      <c r="H602" t="s">
        <v>15</v>
      </c>
      <c r="I602" t="s">
        <v>218</v>
      </c>
      <c r="J602" t="s">
        <v>17</v>
      </c>
      <c r="K602">
        <v>101</v>
      </c>
    </row>
    <row r="603" spans="1:11" x14ac:dyDescent="0.25">
      <c r="A603">
        <v>601</v>
      </c>
      <c r="B603" t="s">
        <v>727</v>
      </c>
      <c r="C603" t="s">
        <v>39</v>
      </c>
      <c r="D603" t="s">
        <v>41</v>
      </c>
      <c r="E603" t="s">
        <v>16</v>
      </c>
      <c r="F603" t="s">
        <v>32</v>
      </c>
      <c r="G603">
        <v>157</v>
      </c>
      <c r="H603" t="s">
        <v>15</v>
      </c>
      <c r="I603" t="s">
        <v>16</v>
      </c>
      <c r="J603" t="s">
        <v>17</v>
      </c>
      <c r="K603">
        <v>50</v>
      </c>
    </row>
    <row r="604" spans="1:11" x14ac:dyDescent="0.25">
      <c r="A604">
        <v>602</v>
      </c>
      <c r="B604" t="s">
        <v>728</v>
      </c>
      <c r="C604" t="s">
        <v>11</v>
      </c>
      <c r="D604" t="s">
        <v>729</v>
      </c>
      <c r="E604" t="s">
        <v>13</v>
      </c>
      <c r="F604" t="s">
        <v>32</v>
      </c>
      <c r="G604">
        <v>-99</v>
      </c>
      <c r="H604" t="s">
        <v>24</v>
      </c>
      <c r="I604" t="s">
        <v>16</v>
      </c>
      <c r="J604" t="s">
        <v>17</v>
      </c>
      <c r="K604">
        <v>-99</v>
      </c>
    </row>
    <row r="605" spans="1:11" x14ac:dyDescent="0.25">
      <c r="A605">
        <v>603</v>
      </c>
      <c r="B605" t="s">
        <v>730</v>
      </c>
      <c r="C605" t="s">
        <v>11</v>
      </c>
      <c r="D605" t="s">
        <v>55</v>
      </c>
      <c r="E605" t="s">
        <v>731</v>
      </c>
      <c r="F605" t="s">
        <v>32</v>
      </c>
      <c r="G605">
        <v>201</v>
      </c>
      <c r="H605" t="s">
        <v>24</v>
      </c>
      <c r="I605" t="s">
        <v>25</v>
      </c>
      <c r="J605" t="s">
        <v>152</v>
      </c>
      <c r="K605">
        <v>92</v>
      </c>
    </row>
    <row r="606" spans="1:11" x14ac:dyDescent="0.25">
      <c r="A606">
        <v>604</v>
      </c>
      <c r="B606" t="s">
        <v>732</v>
      </c>
      <c r="C606" t="s">
        <v>39</v>
      </c>
      <c r="D606" t="s">
        <v>19</v>
      </c>
      <c r="E606" t="s">
        <v>81</v>
      </c>
      <c r="F606" t="s">
        <v>87</v>
      </c>
      <c r="G606">
        <v>175</v>
      </c>
      <c r="H606" t="s">
        <v>24</v>
      </c>
      <c r="I606" t="s">
        <v>16</v>
      </c>
      <c r="J606" t="s">
        <v>29</v>
      </c>
      <c r="K606">
        <v>72</v>
      </c>
    </row>
    <row r="607" spans="1:11" x14ac:dyDescent="0.25">
      <c r="A607">
        <v>605</v>
      </c>
      <c r="B607" t="s">
        <v>733</v>
      </c>
      <c r="C607" t="s">
        <v>39</v>
      </c>
      <c r="D607" t="s">
        <v>55</v>
      </c>
      <c r="E607" t="s">
        <v>16</v>
      </c>
      <c r="F607" t="s">
        <v>16</v>
      </c>
      <c r="G607">
        <v>-99</v>
      </c>
      <c r="H607" t="s">
        <v>24</v>
      </c>
      <c r="I607" t="s">
        <v>16</v>
      </c>
      <c r="J607" t="s">
        <v>29</v>
      </c>
      <c r="K607">
        <v>-99</v>
      </c>
    </row>
    <row r="608" spans="1:11" x14ac:dyDescent="0.25">
      <c r="A608">
        <v>606</v>
      </c>
      <c r="B608" t="s">
        <v>734</v>
      </c>
      <c r="C608" t="s">
        <v>39</v>
      </c>
      <c r="D608" t="s">
        <v>19</v>
      </c>
      <c r="E608" t="s">
        <v>16</v>
      </c>
      <c r="F608" t="s">
        <v>114</v>
      </c>
      <c r="G608">
        <v>168</v>
      </c>
      <c r="H608" t="s">
        <v>15</v>
      </c>
      <c r="I608" t="s">
        <v>16</v>
      </c>
      <c r="J608" t="s">
        <v>29</v>
      </c>
      <c r="K608">
        <v>52</v>
      </c>
    </row>
    <row r="609" spans="1:11" x14ac:dyDescent="0.25">
      <c r="A609">
        <v>607</v>
      </c>
      <c r="B609" t="s">
        <v>735</v>
      </c>
      <c r="C609" t="s">
        <v>11</v>
      </c>
      <c r="D609" t="s">
        <v>27</v>
      </c>
      <c r="E609" t="s">
        <v>16</v>
      </c>
      <c r="F609" t="s">
        <v>32</v>
      </c>
      <c r="G609">
        <v>198</v>
      </c>
      <c r="H609" t="s">
        <v>15</v>
      </c>
      <c r="I609" t="s">
        <v>16</v>
      </c>
      <c r="J609" t="s">
        <v>17</v>
      </c>
      <c r="K609">
        <v>180</v>
      </c>
    </row>
    <row r="610" spans="1:11" x14ac:dyDescent="0.25">
      <c r="A610">
        <v>608</v>
      </c>
      <c r="B610" t="s">
        <v>736</v>
      </c>
      <c r="C610" t="s">
        <v>11</v>
      </c>
      <c r="D610" t="s">
        <v>16</v>
      </c>
      <c r="E610" t="s">
        <v>497</v>
      </c>
      <c r="F610" t="s">
        <v>16</v>
      </c>
      <c r="G610">
        <v>-99</v>
      </c>
      <c r="H610" t="s">
        <v>15</v>
      </c>
      <c r="I610" t="s">
        <v>16</v>
      </c>
      <c r="J610" t="s">
        <v>29</v>
      </c>
      <c r="K610">
        <v>-99</v>
      </c>
    </row>
    <row r="611" spans="1:11" x14ac:dyDescent="0.25">
      <c r="A611">
        <v>609</v>
      </c>
      <c r="B611" t="s">
        <v>737</v>
      </c>
      <c r="C611" t="s">
        <v>39</v>
      </c>
      <c r="D611" t="s">
        <v>89</v>
      </c>
      <c r="E611" t="s">
        <v>16</v>
      </c>
      <c r="F611" t="s">
        <v>35</v>
      </c>
      <c r="G611">
        <v>178</v>
      </c>
      <c r="H611" t="s">
        <v>15</v>
      </c>
      <c r="I611" t="s">
        <v>16</v>
      </c>
      <c r="J611" t="s">
        <v>17</v>
      </c>
      <c r="K611">
        <v>49</v>
      </c>
    </row>
    <row r="612" spans="1:11" x14ac:dyDescent="0.25">
      <c r="A612">
        <v>610</v>
      </c>
      <c r="B612" t="s">
        <v>738</v>
      </c>
      <c r="C612" t="s">
        <v>11</v>
      </c>
      <c r="D612" t="s">
        <v>89</v>
      </c>
      <c r="E612" t="s">
        <v>16</v>
      </c>
      <c r="F612" t="s">
        <v>14</v>
      </c>
      <c r="G612">
        <v>-99</v>
      </c>
      <c r="H612" t="s">
        <v>24</v>
      </c>
      <c r="I612" t="s">
        <v>16</v>
      </c>
      <c r="J612" t="s">
        <v>17</v>
      </c>
      <c r="K612">
        <v>-99</v>
      </c>
    </row>
    <row r="613" spans="1:11" x14ac:dyDescent="0.25">
      <c r="A613">
        <v>611</v>
      </c>
      <c r="B613" t="s">
        <v>739</v>
      </c>
      <c r="C613" t="s">
        <v>11</v>
      </c>
      <c r="D613" t="s">
        <v>55</v>
      </c>
      <c r="E613" t="s">
        <v>740</v>
      </c>
      <c r="F613" t="s">
        <v>45</v>
      </c>
      <c r="G613">
        <v>279</v>
      </c>
      <c r="H613" t="s">
        <v>24</v>
      </c>
      <c r="I613" t="s">
        <v>16</v>
      </c>
      <c r="J613" t="s">
        <v>29</v>
      </c>
      <c r="K613">
        <v>437</v>
      </c>
    </row>
    <row r="614" spans="1:11" x14ac:dyDescent="0.25">
      <c r="A614">
        <v>612</v>
      </c>
      <c r="B614" t="s">
        <v>741</v>
      </c>
      <c r="C614" t="s">
        <v>39</v>
      </c>
      <c r="D614" t="s">
        <v>27</v>
      </c>
      <c r="E614" t="s">
        <v>16</v>
      </c>
      <c r="F614" t="s">
        <v>742</v>
      </c>
      <c r="G614">
        <v>165</v>
      </c>
      <c r="H614" t="s">
        <v>15</v>
      </c>
      <c r="I614" t="s">
        <v>16</v>
      </c>
      <c r="J614" t="s">
        <v>17</v>
      </c>
      <c r="K614">
        <v>65</v>
      </c>
    </row>
    <row r="615" spans="1:11" x14ac:dyDescent="0.25">
      <c r="A615">
        <v>613</v>
      </c>
      <c r="B615" t="s">
        <v>743</v>
      </c>
      <c r="C615" t="s">
        <v>11</v>
      </c>
      <c r="D615" t="s">
        <v>16</v>
      </c>
      <c r="E615" t="s">
        <v>13</v>
      </c>
      <c r="F615" t="s">
        <v>16</v>
      </c>
      <c r="G615">
        <v>188</v>
      </c>
      <c r="H615" t="s">
        <v>24</v>
      </c>
      <c r="I615" t="s">
        <v>16</v>
      </c>
      <c r="J615" t="s">
        <v>17</v>
      </c>
      <c r="K615">
        <v>113</v>
      </c>
    </row>
    <row r="616" spans="1:11" x14ac:dyDescent="0.25">
      <c r="A616">
        <v>614</v>
      </c>
      <c r="B616" t="s">
        <v>744</v>
      </c>
      <c r="C616" t="s">
        <v>11</v>
      </c>
      <c r="D616" t="s">
        <v>41</v>
      </c>
      <c r="E616" t="s">
        <v>170</v>
      </c>
      <c r="F616" t="s">
        <v>32</v>
      </c>
      <c r="G616">
        <v>211</v>
      </c>
      <c r="H616" t="s">
        <v>67</v>
      </c>
      <c r="I616" t="s">
        <v>16</v>
      </c>
      <c r="J616" t="s">
        <v>17</v>
      </c>
      <c r="K616">
        <v>405</v>
      </c>
    </row>
    <row r="617" spans="1:11" x14ac:dyDescent="0.25">
      <c r="A617">
        <v>615</v>
      </c>
      <c r="B617" t="s">
        <v>745</v>
      </c>
      <c r="C617" t="s">
        <v>11</v>
      </c>
      <c r="D617" t="s">
        <v>89</v>
      </c>
      <c r="E617" t="s">
        <v>73</v>
      </c>
      <c r="F617" t="s">
        <v>14</v>
      </c>
      <c r="G617">
        <v>-99</v>
      </c>
      <c r="H617" t="s">
        <v>24</v>
      </c>
      <c r="I617" t="s">
        <v>89</v>
      </c>
      <c r="J617" t="s">
        <v>17</v>
      </c>
      <c r="K617">
        <v>-99</v>
      </c>
    </row>
    <row r="618" spans="1:11" x14ac:dyDescent="0.25">
      <c r="A618">
        <v>616</v>
      </c>
      <c r="B618" t="s">
        <v>746</v>
      </c>
      <c r="C618" t="s">
        <v>11</v>
      </c>
      <c r="D618" t="s">
        <v>16</v>
      </c>
      <c r="E618" t="s">
        <v>16</v>
      </c>
      <c r="F618" t="s">
        <v>16</v>
      </c>
      <c r="G618">
        <v>-99</v>
      </c>
      <c r="H618" t="s">
        <v>15</v>
      </c>
      <c r="I618" t="s">
        <v>16</v>
      </c>
      <c r="J618" t="s">
        <v>17</v>
      </c>
      <c r="K618">
        <v>-99</v>
      </c>
    </row>
    <row r="619" spans="1:11" x14ac:dyDescent="0.25">
      <c r="A619">
        <v>617</v>
      </c>
      <c r="B619" t="s">
        <v>747</v>
      </c>
      <c r="C619" t="s">
        <v>11</v>
      </c>
      <c r="D619" t="s">
        <v>16</v>
      </c>
      <c r="E619" t="s">
        <v>13</v>
      </c>
      <c r="F619" t="s">
        <v>16</v>
      </c>
      <c r="G619">
        <v>-99</v>
      </c>
      <c r="H619" t="s">
        <v>24</v>
      </c>
      <c r="I619" t="s">
        <v>16</v>
      </c>
      <c r="J619" t="s">
        <v>17</v>
      </c>
      <c r="K619">
        <v>-99</v>
      </c>
    </row>
    <row r="620" spans="1:11" x14ac:dyDescent="0.25">
      <c r="A620">
        <v>618</v>
      </c>
      <c r="B620" t="s">
        <v>747</v>
      </c>
      <c r="C620" t="s">
        <v>39</v>
      </c>
      <c r="D620" t="s">
        <v>27</v>
      </c>
      <c r="E620" t="s">
        <v>13</v>
      </c>
      <c r="F620" t="s">
        <v>42</v>
      </c>
      <c r="G620">
        <v>-99</v>
      </c>
      <c r="H620" t="s">
        <v>24</v>
      </c>
      <c r="I620" t="s">
        <v>16</v>
      </c>
      <c r="J620" t="s">
        <v>17</v>
      </c>
      <c r="K620">
        <v>-99</v>
      </c>
    </row>
    <row r="621" spans="1:11" x14ac:dyDescent="0.25">
      <c r="A621">
        <v>619</v>
      </c>
      <c r="B621" t="s">
        <v>748</v>
      </c>
      <c r="C621" t="s">
        <v>11</v>
      </c>
      <c r="D621" t="s">
        <v>16</v>
      </c>
      <c r="E621" t="s">
        <v>76</v>
      </c>
      <c r="F621" t="s">
        <v>16</v>
      </c>
      <c r="G621">
        <v>-99</v>
      </c>
      <c r="H621" t="s">
        <v>15</v>
      </c>
      <c r="I621" t="s">
        <v>16</v>
      </c>
      <c r="J621" t="s">
        <v>29</v>
      </c>
      <c r="K621">
        <v>-99</v>
      </c>
    </row>
    <row r="622" spans="1:11" x14ac:dyDescent="0.25">
      <c r="A622">
        <v>620</v>
      </c>
      <c r="B622" t="s">
        <v>749</v>
      </c>
      <c r="C622" t="s">
        <v>39</v>
      </c>
      <c r="D622" t="s">
        <v>19</v>
      </c>
      <c r="E622" t="s">
        <v>13</v>
      </c>
      <c r="F622" t="s">
        <v>42</v>
      </c>
      <c r="G622">
        <v>170</v>
      </c>
      <c r="H622" t="s">
        <v>15</v>
      </c>
      <c r="I622" t="s">
        <v>16</v>
      </c>
      <c r="J622" t="s">
        <v>17</v>
      </c>
      <c r="K622">
        <v>54</v>
      </c>
    </row>
    <row r="623" spans="1:11" x14ac:dyDescent="0.25">
      <c r="A623">
        <v>621</v>
      </c>
      <c r="B623" t="s">
        <v>750</v>
      </c>
      <c r="C623" t="s">
        <v>39</v>
      </c>
      <c r="D623" t="s">
        <v>19</v>
      </c>
      <c r="E623" t="s">
        <v>13</v>
      </c>
      <c r="F623" t="s">
        <v>35</v>
      </c>
      <c r="G623">
        <v>165</v>
      </c>
      <c r="H623" t="s">
        <v>15</v>
      </c>
      <c r="I623" t="s">
        <v>16</v>
      </c>
      <c r="J623" t="s">
        <v>17</v>
      </c>
      <c r="K623">
        <v>56</v>
      </c>
    </row>
    <row r="624" spans="1:11" x14ac:dyDescent="0.25">
      <c r="A624">
        <v>622</v>
      </c>
      <c r="B624" t="s">
        <v>751</v>
      </c>
      <c r="C624" t="s">
        <v>11</v>
      </c>
      <c r="D624" t="s">
        <v>454</v>
      </c>
      <c r="E624" t="s">
        <v>13</v>
      </c>
      <c r="F624" t="s">
        <v>42</v>
      </c>
      <c r="G624">
        <v>178</v>
      </c>
      <c r="H624" t="s">
        <v>15</v>
      </c>
      <c r="I624" t="s">
        <v>16</v>
      </c>
      <c r="J624" t="s">
        <v>17</v>
      </c>
      <c r="K624">
        <v>74</v>
      </c>
    </row>
    <row r="625" spans="1:11" x14ac:dyDescent="0.25">
      <c r="A625">
        <v>623</v>
      </c>
      <c r="B625" t="s">
        <v>751</v>
      </c>
      <c r="C625" t="s">
        <v>16</v>
      </c>
      <c r="D625" t="s">
        <v>25</v>
      </c>
      <c r="E625" t="s">
        <v>13</v>
      </c>
      <c r="F625" t="s">
        <v>42</v>
      </c>
      <c r="G625">
        <v>178</v>
      </c>
      <c r="H625" t="s">
        <v>15</v>
      </c>
      <c r="I625" t="s">
        <v>16</v>
      </c>
      <c r="J625" t="s">
        <v>17</v>
      </c>
      <c r="K625">
        <v>77</v>
      </c>
    </row>
    <row r="626" spans="1:11" x14ac:dyDescent="0.25">
      <c r="A626">
        <v>624</v>
      </c>
      <c r="B626" t="s">
        <v>751</v>
      </c>
      <c r="C626" t="s">
        <v>11</v>
      </c>
      <c r="D626" t="s">
        <v>41</v>
      </c>
      <c r="E626" t="s">
        <v>13</v>
      </c>
      <c r="F626" t="s">
        <v>32</v>
      </c>
      <c r="G626">
        <v>157</v>
      </c>
      <c r="H626" t="s">
        <v>15</v>
      </c>
      <c r="I626" t="s">
        <v>16</v>
      </c>
      <c r="J626" t="s">
        <v>17</v>
      </c>
      <c r="K626">
        <v>56</v>
      </c>
    </row>
    <row r="627" spans="1:11" x14ac:dyDescent="0.25">
      <c r="A627">
        <v>625</v>
      </c>
      <c r="B627" t="s">
        <v>752</v>
      </c>
      <c r="C627" t="s">
        <v>39</v>
      </c>
      <c r="D627" t="s">
        <v>27</v>
      </c>
      <c r="E627" t="s">
        <v>13</v>
      </c>
      <c r="F627" t="s">
        <v>32</v>
      </c>
      <c r="G627">
        <v>178</v>
      </c>
      <c r="H627" t="s">
        <v>15</v>
      </c>
      <c r="I627" t="s">
        <v>16</v>
      </c>
      <c r="J627" t="s">
        <v>17</v>
      </c>
      <c r="K627">
        <v>59</v>
      </c>
    </row>
    <row r="628" spans="1:11" x14ac:dyDescent="0.25">
      <c r="A628">
        <v>626</v>
      </c>
      <c r="B628" t="s">
        <v>753</v>
      </c>
      <c r="C628" t="s">
        <v>39</v>
      </c>
      <c r="D628" t="s">
        <v>16</v>
      </c>
      <c r="E628" t="s">
        <v>16</v>
      </c>
      <c r="F628" t="s">
        <v>16</v>
      </c>
      <c r="G628">
        <v>-99</v>
      </c>
      <c r="H628" t="s">
        <v>15</v>
      </c>
      <c r="I628" t="s">
        <v>16</v>
      </c>
      <c r="J628" t="s">
        <v>17</v>
      </c>
      <c r="K628">
        <v>-99</v>
      </c>
    </row>
    <row r="629" spans="1:11" x14ac:dyDescent="0.25">
      <c r="A629">
        <v>627</v>
      </c>
      <c r="B629" t="s">
        <v>754</v>
      </c>
      <c r="C629" t="s">
        <v>39</v>
      </c>
      <c r="D629" t="s">
        <v>41</v>
      </c>
      <c r="E629" t="s">
        <v>16</v>
      </c>
      <c r="F629" t="s">
        <v>42</v>
      </c>
      <c r="G629">
        <v>173</v>
      </c>
      <c r="H629" t="s">
        <v>15</v>
      </c>
      <c r="I629" t="s">
        <v>16</v>
      </c>
      <c r="J629" t="s">
        <v>17</v>
      </c>
      <c r="K629">
        <v>55</v>
      </c>
    </row>
    <row r="630" spans="1:11" x14ac:dyDescent="0.25">
      <c r="A630">
        <v>628</v>
      </c>
      <c r="B630" t="s">
        <v>755</v>
      </c>
      <c r="C630" t="s">
        <v>39</v>
      </c>
      <c r="D630" t="s">
        <v>25</v>
      </c>
      <c r="E630" t="s">
        <v>16</v>
      </c>
      <c r="F630" t="s">
        <v>45</v>
      </c>
      <c r="G630">
        <v>178</v>
      </c>
      <c r="H630" t="s">
        <v>15</v>
      </c>
      <c r="I630" t="s">
        <v>16</v>
      </c>
      <c r="J630" t="s">
        <v>29</v>
      </c>
      <c r="K630">
        <v>58</v>
      </c>
    </row>
    <row r="631" spans="1:11" x14ac:dyDescent="0.25">
      <c r="A631">
        <v>629</v>
      </c>
      <c r="B631" t="s">
        <v>756</v>
      </c>
      <c r="C631" t="s">
        <v>11</v>
      </c>
      <c r="D631" t="s">
        <v>41</v>
      </c>
      <c r="E631" t="s">
        <v>757</v>
      </c>
      <c r="F631" t="s">
        <v>32</v>
      </c>
      <c r="G631">
        <v>185</v>
      </c>
      <c r="H631" t="s">
        <v>287</v>
      </c>
      <c r="I631" t="s">
        <v>16</v>
      </c>
      <c r="J631" t="s">
        <v>17</v>
      </c>
      <c r="K631">
        <v>81</v>
      </c>
    </row>
    <row r="632" spans="1:11" x14ac:dyDescent="0.25">
      <c r="A632">
        <v>630</v>
      </c>
      <c r="B632" t="s">
        <v>758</v>
      </c>
      <c r="C632" t="s">
        <v>11</v>
      </c>
      <c r="D632" t="s">
        <v>41</v>
      </c>
      <c r="E632" t="s">
        <v>64</v>
      </c>
      <c r="F632" t="s">
        <v>35</v>
      </c>
      <c r="G632">
        <v>183</v>
      </c>
      <c r="H632" t="s">
        <v>15</v>
      </c>
      <c r="I632" t="s">
        <v>16</v>
      </c>
      <c r="J632" t="s">
        <v>17</v>
      </c>
      <c r="K632">
        <v>83</v>
      </c>
    </row>
    <row r="633" spans="1:11" x14ac:dyDescent="0.25">
      <c r="A633">
        <v>631</v>
      </c>
      <c r="B633" t="s">
        <v>759</v>
      </c>
      <c r="C633" t="s">
        <v>39</v>
      </c>
      <c r="D633" t="s">
        <v>16</v>
      </c>
      <c r="E633" t="s">
        <v>16</v>
      </c>
      <c r="F633" t="s">
        <v>16</v>
      </c>
      <c r="G633">
        <v>-99</v>
      </c>
      <c r="H633" t="s">
        <v>15</v>
      </c>
      <c r="I633" t="s">
        <v>16</v>
      </c>
      <c r="J633" t="s">
        <v>17</v>
      </c>
      <c r="K633">
        <v>-99</v>
      </c>
    </row>
    <row r="634" spans="1:11" x14ac:dyDescent="0.25">
      <c r="A634">
        <v>632</v>
      </c>
      <c r="B634" t="s">
        <v>760</v>
      </c>
      <c r="C634" t="s">
        <v>11</v>
      </c>
      <c r="D634" t="s">
        <v>19</v>
      </c>
      <c r="E634" t="s">
        <v>761</v>
      </c>
      <c r="F634" t="s">
        <v>35</v>
      </c>
      <c r="G634">
        <v>188</v>
      </c>
      <c r="H634" t="s">
        <v>15</v>
      </c>
      <c r="I634" t="s">
        <v>16</v>
      </c>
      <c r="J634" t="s">
        <v>17</v>
      </c>
      <c r="K634">
        <v>79</v>
      </c>
    </row>
    <row r="635" spans="1:11" x14ac:dyDescent="0.25">
      <c r="A635">
        <v>633</v>
      </c>
      <c r="B635" t="s">
        <v>762</v>
      </c>
      <c r="C635" t="s">
        <v>11</v>
      </c>
      <c r="D635" t="s">
        <v>16</v>
      </c>
      <c r="E635" t="s">
        <v>16</v>
      </c>
      <c r="F635" t="s">
        <v>16</v>
      </c>
      <c r="G635">
        <v>-99</v>
      </c>
      <c r="H635" t="s">
        <v>15</v>
      </c>
      <c r="I635" t="s">
        <v>16</v>
      </c>
      <c r="J635" t="s">
        <v>17</v>
      </c>
      <c r="K635">
        <v>-99</v>
      </c>
    </row>
    <row r="636" spans="1:11" x14ac:dyDescent="0.25">
      <c r="A636">
        <v>634</v>
      </c>
      <c r="B636" t="s">
        <v>763</v>
      </c>
      <c r="C636" t="s">
        <v>39</v>
      </c>
      <c r="D636" t="s">
        <v>27</v>
      </c>
      <c r="E636" t="s">
        <v>764</v>
      </c>
      <c r="F636" t="s">
        <v>104</v>
      </c>
      <c r="G636">
        <v>193</v>
      </c>
      <c r="H636" t="s">
        <v>24</v>
      </c>
      <c r="I636" t="s">
        <v>765</v>
      </c>
      <c r="J636" t="s">
        <v>17</v>
      </c>
      <c r="K636">
        <v>71</v>
      </c>
    </row>
    <row r="637" spans="1:11" x14ac:dyDescent="0.25">
      <c r="A637">
        <v>635</v>
      </c>
      <c r="B637" t="s">
        <v>766</v>
      </c>
      <c r="C637" t="s">
        <v>39</v>
      </c>
      <c r="D637" t="s">
        <v>19</v>
      </c>
      <c r="E637" t="s">
        <v>13</v>
      </c>
      <c r="F637" t="s">
        <v>35</v>
      </c>
      <c r="G637">
        <v>165</v>
      </c>
      <c r="H637" t="s">
        <v>24</v>
      </c>
      <c r="I637" t="s">
        <v>16</v>
      </c>
      <c r="J637" t="s">
        <v>17</v>
      </c>
      <c r="K637">
        <v>62</v>
      </c>
    </row>
    <row r="638" spans="1:11" x14ac:dyDescent="0.25">
      <c r="A638">
        <v>636</v>
      </c>
      <c r="B638" t="s">
        <v>767</v>
      </c>
      <c r="C638" t="s">
        <v>11</v>
      </c>
      <c r="D638" t="s">
        <v>41</v>
      </c>
      <c r="E638" t="s">
        <v>64</v>
      </c>
      <c r="F638" t="s">
        <v>32</v>
      </c>
      <c r="G638">
        <v>170</v>
      </c>
      <c r="H638" t="s">
        <v>24</v>
      </c>
      <c r="I638" t="s">
        <v>16</v>
      </c>
      <c r="J638" t="s">
        <v>17</v>
      </c>
      <c r="K638">
        <v>63</v>
      </c>
    </row>
    <row r="639" spans="1:11" x14ac:dyDescent="0.25">
      <c r="A639">
        <v>637</v>
      </c>
      <c r="B639" t="s">
        <v>768</v>
      </c>
      <c r="C639" t="s">
        <v>11</v>
      </c>
      <c r="D639" t="s">
        <v>41</v>
      </c>
      <c r="E639" t="s">
        <v>16</v>
      </c>
      <c r="F639" t="s">
        <v>14</v>
      </c>
      <c r="G639">
        <v>201</v>
      </c>
      <c r="H639" t="s">
        <v>24</v>
      </c>
      <c r="I639" t="s">
        <v>16</v>
      </c>
      <c r="J639" t="s">
        <v>17</v>
      </c>
      <c r="K639">
        <v>131</v>
      </c>
    </row>
    <row r="640" spans="1:11" x14ac:dyDescent="0.25">
      <c r="A640">
        <v>638</v>
      </c>
      <c r="B640" t="s">
        <v>769</v>
      </c>
      <c r="C640" t="s">
        <v>39</v>
      </c>
      <c r="D640" t="s">
        <v>16</v>
      </c>
      <c r="E640" t="s">
        <v>16</v>
      </c>
      <c r="F640" t="s">
        <v>35</v>
      </c>
      <c r="G640">
        <v>-99</v>
      </c>
      <c r="H640" t="s">
        <v>272</v>
      </c>
      <c r="I640" t="s">
        <v>16</v>
      </c>
      <c r="J640" t="s">
        <v>17</v>
      </c>
      <c r="K640">
        <v>-99</v>
      </c>
    </row>
    <row r="641" spans="1:11" x14ac:dyDescent="0.25">
      <c r="A641">
        <v>639</v>
      </c>
      <c r="B641" t="s">
        <v>770</v>
      </c>
      <c r="C641" t="s">
        <v>11</v>
      </c>
      <c r="D641" t="s">
        <v>25</v>
      </c>
      <c r="E641" t="s">
        <v>135</v>
      </c>
      <c r="F641" t="s">
        <v>32</v>
      </c>
      <c r="G641">
        <v>183</v>
      </c>
      <c r="H641" t="s">
        <v>24</v>
      </c>
      <c r="I641" t="s">
        <v>89</v>
      </c>
      <c r="J641" t="s">
        <v>29</v>
      </c>
      <c r="K641">
        <v>91</v>
      </c>
    </row>
    <row r="642" spans="1:11" x14ac:dyDescent="0.25">
      <c r="A642">
        <v>640</v>
      </c>
      <c r="B642" t="s">
        <v>771</v>
      </c>
      <c r="C642" t="s">
        <v>39</v>
      </c>
      <c r="D642" t="s">
        <v>19</v>
      </c>
      <c r="E642" t="s">
        <v>64</v>
      </c>
      <c r="F642" t="s">
        <v>45</v>
      </c>
      <c r="G642">
        <v>180</v>
      </c>
      <c r="H642" t="s">
        <v>15</v>
      </c>
      <c r="I642" t="s">
        <v>16</v>
      </c>
      <c r="J642" t="s">
        <v>17</v>
      </c>
      <c r="K642">
        <v>57</v>
      </c>
    </row>
    <row r="643" spans="1:11" x14ac:dyDescent="0.25">
      <c r="A643">
        <v>641</v>
      </c>
      <c r="B643" t="s">
        <v>772</v>
      </c>
      <c r="C643" t="s">
        <v>11</v>
      </c>
      <c r="D643" t="s">
        <v>16</v>
      </c>
      <c r="E643" t="s">
        <v>13</v>
      </c>
      <c r="F643" t="s">
        <v>16</v>
      </c>
      <c r="G643">
        <v>183</v>
      </c>
      <c r="H643" t="s">
        <v>190</v>
      </c>
      <c r="I643" t="s">
        <v>16</v>
      </c>
      <c r="J643" t="s">
        <v>29</v>
      </c>
      <c r="K643">
        <v>-99</v>
      </c>
    </row>
    <row r="644" spans="1:11" x14ac:dyDescent="0.25">
      <c r="A644">
        <v>642</v>
      </c>
      <c r="B644" t="s">
        <v>773</v>
      </c>
      <c r="C644" t="s">
        <v>11</v>
      </c>
      <c r="D644" t="s">
        <v>41</v>
      </c>
      <c r="E644" t="s">
        <v>64</v>
      </c>
      <c r="F644" t="s">
        <v>55</v>
      </c>
      <c r="G644">
        <v>173</v>
      </c>
      <c r="H644" t="s">
        <v>15</v>
      </c>
      <c r="I644" t="s">
        <v>16</v>
      </c>
      <c r="J644" t="s">
        <v>17</v>
      </c>
      <c r="K644">
        <v>77</v>
      </c>
    </row>
    <row r="645" spans="1:11" x14ac:dyDescent="0.25">
      <c r="A645">
        <v>643</v>
      </c>
      <c r="B645" t="s">
        <v>774</v>
      </c>
      <c r="C645" t="s">
        <v>11</v>
      </c>
      <c r="D645" t="s">
        <v>19</v>
      </c>
      <c r="E645" t="s">
        <v>16</v>
      </c>
      <c r="F645" t="s">
        <v>32</v>
      </c>
      <c r="G645">
        <v>170</v>
      </c>
      <c r="H645" t="s">
        <v>24</v>
      </c>
      <c r="I645" t="s">
        <v>16</v>
      </c>
      <c r="J645" t="s">
        <v>17</v>
      </c>
      <c r="K645">
        <v>68</v>
      </c>
    </row>
    <row r="646" spans="1:11" x14ac:dyDescent="0.25">
      <c r="A646">
        <v>644</v>
      </c>
      <c r="B646" t="s">
        <v>775</v>
      </c>
      <c r="C646" t="s">
        <v>11</v>
      </c>
      <c r="D646" t="s">
        <v>19</v>
      </c>
      <c r="E646" t="s">
        <v>336</v>
      </c>
      <c r="F646" t="s">
        <v>776</v>
      </c>
      <c r="G646">
        <v>180</v>
      </c>
      <c r="H646" t="s">
        <v>24</v>
      </c>
      <c r="I646" t="s">
        <v>16</v>
      </c>
      <c r="J646" t="s">
        <v>29</v>
      </c>
      <c r="K646">
        <v>77</v>
      </c>
    </row>
    <row r="647" spans="1:11" x14ac:dyDescent="0.25">
      <c r="A647">
        <v>645</v>
      </c>
      <c r="B647" t="s">
        <v>777</v>
      </c>
      <c r="C647" t="s">
        <v>39</v>
      </c>
      <c r="D647" t="s">
        <v>19</v>
      </c>
      <c r="E647" t="s">
        <v>336</v>
      </c>
      <c r="F647" t="s">
        <v>35</v>
      </c>
      <c r="G647">
        <v>165</v>
      </c>
      <c r="H647" t="s">
        <v>24</v>
      </c>
      <c r="I647" t="s">
        <v>16</v>
      </c>
      <c r="J647" t="s">
        <v>17</v>
      </c>
      <c r="K647">
        <v>54</v>
      </c>
    </row>
    <row r="648" spans="1:11" x14ac:dyDescent="0.25">
      <c r="A648">
        <v>646</v>
      </c>
      <c r="B648" t="s">
        <v>778</v>
      </c>
      <c r="C648" t="s">
        <v>11</v>
      </c>
      <c r="D648" t="s">
        <v>19</v>
      </c>
      <c r="E648" t="s">
        <v>336</v>
      </c>
      <c r="F648" t="s">
        <v>32</v>
      </c>
      <c r="G648">
        <v>191</v>
      </c>
      <c r="H648" t="s">
        <v>24</v>
      </c>
      <c r="I648" t="s">
        <v>16</v>
      </c>
      <c r="J648" t="s">
        <v>17</v>
      </c>
      <c r="K648">
        <v>101</v>
      </c>
    </row>
    <row r="649" spans="1:11" x14ac:dyDescent="0.25">
      <c r="A649">
        <v>647</v>
      </c>
      <c r="B649" t="s">
        <v>779</v>
      </c>
      <c r="C649" t="s">
        <v>11</v>
      </c>
      <c r="D649" t="s">
        <v>25</v>
      </c>
      <c r="E649" t="s">
        <v>73</v>
      </c>
      <c r="F649" t="s">
        <v>14</v>
      </c>
      <c r="G649">
        <v>-99</v>
      </c>
      <c r="H649" t="s">
        <v>24</v>
      </c>
      <c r="I649" t="s">
        <v>27</v>
      </c>
      <c r="J649" t="s">
        <v>29</v>
      </c>
      <c r="K649">
        <v>-99</v>
      </c>
    </row>
    <row r="650" spans="1:11" x14ac:dyDescent="0.25">
      <c r="A650">
        <v>648</v>
      </c>
      <c r="B650" t="s">
        <v>780</v>
      </c>
      <c r="C650" t="s">
        <v>11</v>
      </c>
      <c r="D650" t="s">
        <v>12</v>
      </c>
      <c r="E650" t="s">
        <v>64</v>
      </c>
      <c r="F650" t="s">
        <v>14</v>
      </c>
      <c r="G650">
        <v>196</v>
      </c>
      <c r="H650" t="s">
        <v>15</v>
      </c>
      <c r="I650" t="s">
        <v>12</v>
      </c>
      <c r="J650" t="s">
        <v>29</v>
      </c>
      <c r="K650">
        <v>47</v>
      </c>
    </row>
    <row r="651" spans="1:11" x14ac:dyDescent="0.25">
      <c r="A651">
        <v>649</v>
      </c>
      <c r="B651" t="s">
        <v>781</v>
      </c>
      <c r="C651" t="s">
        <v>11</v>
      </c>
      <c r="D651" t="s">
        <v>16</v>
      </c>
      <c r="E651" t="s">
        <v>16</v>
      </c>
      <c r="F651" t="s">
        <v>16</v>
      </c>
      <c r="G651">
        <v>-99</v>
      </c>
      <c r="H651" t="s">
        <v>36</v>
      </c>
      <c r="I651" t="s">
        <v>16</v>
      </c>
      <c r="J651" t="s">
        <v>29</v>
      </c>
      <c r="K651">
        <v>-99</v>
      </c>
    </row>
    <row r="652" spans="1:11" x14ac:dyDescent="0.25">
      <c r="A652">
        <v>650</v>
      </c>
      <c r="B652" t="s">
        <v>782</v>
      </c>
      <c r="C652" t="s">
        <v>11</v>
      </c>
      <c r="D652" t="s">
        <v>41</v>
      </c>
      <c r="E652" t="s">
        <v>16</v>
      </c>
      <c r="F652" t="s">
        <v>32</v>
      </c>
      <c r="G652">
        <v>180</v>
      </c>
      <c r="H652" t="s">
        <v>15</v>
      </c>
      <c r="I652" t="s">
        <v>16</v>
      </c>
      <c r="J652" t="s">
        <v>17</v>
      </c>
      <c r="K652">
        <v>74</v>
      </c>
    </row>
    <row r="653" spans="1:11" x14ac:dyDescent="0.25">
      <c r="A653">
        <v>651</v>
      </c>
      <c r="B653" t="s">
        <v>783</v>
      </c>
      <c r="C653" t="s">
        <v>11</v>
      </c>
      <c r="D653" t="s">
        <v>16</v>
      </c>
      <c r="E653" t="s">
        <v>58</v>
      </c>
      <c r="F653" t="s">
        <v>16</v>
      </c>
      <c r="G653">
        <v>183</v>
      </c>
      <c r="H653" t="s">
        <v>21</v>
      </c>
      <c r="I653" t="s">
        <v>218</v>
      </c>
      <c r="J653" t="s">
        <v>29</v>
      </c>
      <c r="K653">
        <v>146</v>
      </c>
    </row>
    <row r="654" spans="1:11" x14ac:dyDescent="0.25">
      <c r="A654">
        <v>652</v>
      </c>
      <c r="B654" t="s">
        <v>784</v>
      </c>
      <c r="C654" t="s">
        <v>11</v>
      </c>
      <c r="D654" t="s">
        <v>25</v>
      </c>
      <c r="E654" t="s">
        <v>47</v>
      </c>
      <c r="F654" t="s">
        <v>16</v>
      </c>
      <c r="G654">
        <v>-99</v>
      </c>
      <c r="H654" t="s">
        <v>21</v>
      </c>
      <c r="I654" t="s">
        <v>16</v>
      </c>
      <c r="J654" t="s">
        <v>29</v>
      </c>
      <c r="K654">
        <v>176</v>
      </c>
    </row>
    <row r="655" spans="1:11" x14ac:dyDescent="0.25">
      <c r="A655">
        <v>653</v>
      </c>
      <c r="B655" t="s">
        <v>785</v>
      </c>
      <c r="C655" t="s">
        <v>11</v>
      </c>
      <c r="D655" t="s">
        <v>25</v>
      </c>
      <c r="E655" t="s">
        <v>47</v>
      </c>
      <c r="F655" t="s">
        <v>16</v>
      </c>
      <c r="G655">
        <v>-99</v>
      </c>
      <c r="H655" t="s">
        <v>21</v>
      </c>
      <c r="I655" t="s">
        <v>16</v>
      </c>
      <c r="J655" t="s">
        <v>29</v>
      </c>
      <c r="K655">
        <v>198</v>
      </c>
    </row>
    <row r="656" spans="1:11" x14ac:dyDescent="0.25">
      <c r="A656">
        <v>654</v>
      </c>
      <c r="B656" t="s">
        <v>786</v>
      </c>
      <c r="C656" t="s">
        <v>39</v>
      </c>
      <c r="D656" t="s">
        <v>16</v>
      </c>
      <c r="E656" t="s">
        <v>47</v>
      </c>
      <c r="F656" t="s">
        <v>16</v>
      </c>
      <c r="G656">
        <v>-99</v>
      </c>
      <c r="H656" t="s">
        <v>21</v>
      </c>
      <c r="I656" t="s">
        <v>218</v>
      </c>
      <c r="J656" t="s">
        <v>29</v>
      </c>
      <c r="K656">
        <v>149</v>
      </c>
    </row>
    <row r="657" spans="1:11" x14ac:dyDescent="0.25">
      <c r="A657">
        <v>655</v>
      </c>
      <c r="B657" t="s">
        <v>787</v>
      </c>
      <c r="C657" t="s">
        <v>11</v>
      </c>
      <c r="D657" t="s">
        <v>41</v>
      </c>
      <c r="E657" t="s">
        <v>13</v>
      </c>
      <c r="F657" t="s">
        <v>42</v>
      </c>
      <c r="G657">
        <v>188</v>
      </c>
      <c r="H657" t="s">
        <v>15</v>
      </c>
      <c r="I657" t="s">
        <v>16</v>
      </c>
      <c r="J657" t="s">
        <v>29</v>
      </c>
      <c r="K657">
        <v>99</v>
      </c>
    </row>
    <row r="658" spans="1:11" x14ac:dyDescent="0.25">
      <c r="A658">
        <v>656</v>
      </c>
      <c r="B658" t="s">
        <v>788</v>
      </c>
      <c r="C658" t="s">
        <v>39</v>
      </c>
      <c r="D658" t="s">
        <v>41</v>
      </c>
      <c r="E658" t="s">
        <v>16</v>
      </c>
      <c r="F658" t="s">
        <v>32</v>
      </c>
      <c r="G658">
        <v>163</v>
      </c>
      <c r="H658" t="s">
        <v>15</v>
      </c>
      <c r="I658" t="s">
        <v>16</v>
      </c>
      <c r="J658" t="s">
        <v>17</v>
      </c>
      <c r="K658">
        <v>54</v>
      </c>
    </row>
    <row r="659" spans="1:11" x14ac:dyDescent="0.25">
      <c r="A659">
        <v>657</v>
      </c>
      <c r="B659" t="s">
        <v>789</v>
      </c>
      <c r="C659" t="s">
        <v>11</v>
      </c>
      <c r="D659" t="s">
        <v>25</v>
      </c>
      <c r="E659" t="s">
        <v>436</v>
      </c>
      <c r="F659" t="s">
        <v>14</v>
      </c>
      <c r="G659">
        <v>201</v>
      </c>
      <c r="H659" t="s">
        <v>15</v>
      </c>
      <c r="I659" t="s">
        <v>94</v>
      </c>
      <c r="J659" t="s">
        <v>29</v>
      </c>
      <c r="K659">
        <v>443</v>
      </c>
    </row>
    <row r="660" spans="1:11" x14ac:dyDescent="0.25">
      <c r="A660">
        <v>658</v>
      </c>
      <c r="B660" t="s">
        <v>790</v>
      </c>
      <c r="C660" t="s">
        <v>11</v>
      </c>
      <c r="D660" t="s">
        <v>16</v>
      </c>
      <c r="E660" t="s">
        <v>16</v>
      </c>
      <c r="F660" t="s">
        <v>16</v>
      </c>
      <c r="G660">
        <v>-99</v>
      </c>
      <c r="I660" t="s">
        <v>16</v>
      </c>
      <c r="J660" t="s">
        <v>17</v>
      </c>
      <c r="K660">
        <v>-99</v>
      </c>
    </row>
    <row r="661" spans="1:11" x14ac:dyDescent="0.25">
      <c r="A661">
        <v>659</v>
      </c>
      <c r="B661" t="s">
        <v>791</v>
      </c>
      <c r="C661" t="s">
        <v>11</v>
      </c>
      <c r="D661" t="s">
        <v>41</v>
      </c>
      <c r="E661" t="s">
        <v>13</v>
      </c>
      <c r="F661" t="s">
        <v>32</v>
      </c>
      <c r="G661">
        <v>188</v>
      </c>
      <c r="H661" t="s">
        <v>24</v>
      </c>
      <c r="I661" t="s">
        <v>16</v>
      </c>
      <c r="J661" t="s">
        <v>152</v>
      </c>
      <c r="K661">
        <v>101</v>
      </c>
    </row>
    <row r="662" spans="1:11" x14ac:dyDescent="0.25">
      <c r="A662">
        <v>660</v>
      </c>
      <c r="B662" t="s">
        <v>792</v>
      </c>
      <c r="C662" t="s">
        <v>11</v>
      </c>
      <c r="D662" t="s">
        <v>19</v>
      </c>
      <c r="E662" t="s">
        <v>28</v>
      </c>
      <c r="F662" t="s">
        <v>14</v>
      </c>
      <c r="G662">
        <v>183</v>
      </c>
      <c r="H662" t="s">
        <v>15</v>
      </c>
      <c r="I662" t="s">
        <v>16</v>
      </c>
      <c r="J662" t="s">
        <v>17</v>
      </c>
      <c r="K662">
        <v>225</v>
      </c>
    </row>
    <row r="663" spans="1:11" x14ac:dyDescent="0.25">
      <c r="A663">
        <v>661</v>
      </c>
      <c r="B663" t="s">
        <v>793</v>
      </c>
      <c r="C663" t="s">
        <v>11</v>
      </c>
      <c r="D663" t="s">
        <v>19</v>
      </c>
      <c r="E663" t="s">
        <v>417</v>
      </c>
      <c r="F663" t="s">
        <v>35</v>
      </c>
      <c r="G663">
        <v>198</v>
      </c>
      <c r="H663" t="s">
        <v>15</v>
      </c>
      <c r="I663" t="s">
        <v>16</v>
      </c>
      <c r="J663" t="s">
        <v>17</v>
      </c>
      <c r="K663">
        <v>288</v>
      </c>
    </row>
    <row r="664" spans="1:11" x14ac:dyDescent="0.25">
      <c r="A664">
        <v>662</v>
      </c>
      <c r="B664" t="s">
        <v>794</v>
      </c>
      <c r="C664" t="s">
        <v>39</v>
      </c>
      <c r="D664" t="s">
        <v>19</v>
      </c>
      <c r="E664" t="s">
        <v>417</v>
      </c>
      <c r="F664" t="s">
        <v>35</v>
      </c>
      <c r="G664">
        <v>175</v>
      </c>
      <c r="H664" t="s">
        <v>15</v>
      </c>
      <c r="I664" t="s">
        <v>16</v>
      </c>
      <c r="J664" t="s">
        <v>17</v>
      </c>
      <c r="K664">
        <v>143</v>
      </c>
    </row>
    <row r="665" spans="1:11" x14ac:dyDescent="0.25">
      <c r="A665">
        <v>663</v>
      </c>
      <c r="B665" t="s">
        <v>795</v>
      </c>
      <c r="C665" t="s">
        <v>11</v>
      </c>
      <c r="D665" t="s">
        <v>41</v>
      </c>
      <c r="E665" t="s">
        <v>16</v>
      </c>
      <c r="F665" t="s">
        <v>32</v>
      </c>
      <c r="G665">
        <v>185</v>
      </c>
      <c r="H665" t="s">
        <v>15</v>
      </c>
      <c r="I665" t="s">
        <v>16</v>
      </c>
      <c r="J665" t="s">
        <v>17</v>
      </c>
      <c r="K665">
        <v>101</v>
      </c>
    </row>
    <row r="666" spans="1:11" x14ac:dyDescent="0.25">
      <c r="A666">
        <v>664</v>
      </c>
      <c r="B666" t="s">
        <v>796</v>
      </c>
      <c r="C666" t="s">
        <v>11</v>
      </c>
      <c r="D666" t="s">
        <v>16</v>
      </c>
      <c r="E666" t="s">
        <v>16</v>
      </c>
      <c r="F666" t="s">
        <v>16</v>
      </c>
      <c r="G666">
        <v>-99</v>
      </c>
      <c r="H666" t="s">
        <v>15</v>
      </c>
      <c r="I666" t="s">
        <v>16</v>
      </c>
      <c r="J666" t="s">
        <v>17</v>
      </c>
      <c r="K666">
        <v>-99</v>
      </c>
    </row>
    <row r="667" spans="1:11" x14ac:dyDescent="0.25">
      <c r="A667">
        <v>665</v>
      </c>
      <c r="B667" t="s">
        <v>797</v>
      </c>
      <c r="C667" t="s">
        <v>11</v>
      </c>
      <c r="D667" t="s">
        <v>41</v>
      </c>
      <c r="E667" t="s">
        <v>16</v>
      </c>
      <c r="F667" t="s">
        <v>32</v>
      </c>
      <c r="G667">
        <v>175</v>
      </c>
      <c r="H667" t="s">
        <v>15</v>
      </c>
      <c r="I667" t="s">
        <v>16</v>
      </c>
      <c r="J667" t="s">
        <v>17</v>
      </c>
      <c r="K667">
        <v>74</v>
      </c>
    </row>
    <row r="668" spans="1:11" x14ac:dyDescent="0.25">
      <c r="A668">
        <v>666</v>
      </c>
      <c r="B668" t="s">
        <v>798</v>
      </c>
      <c r="C668" t="s">
        <v>11</v>
      </c>
      <c r="D668" t="s">
        <v>19</v>
      </c>
      <c r="E668" t="s">
        <v>16</v>
      </c>
      <c r="F668" t="s">
        <v>35</v>
      </c>
      <c r="G668">
        <v>198</v>
      </c>
      <c r="H668" t="s">
        <v>15</v>
      </c>
      <c r="I668" t="s">
        <v>16</v>
      </c>
      <c r="J668" t="s">
        <v>17</v>
      </c>
      <c r="K668">
        <v>288</v>
      </c>
    </row>
    <row r="669" spans="1:11" x14ac:dyDescent="0.25">
      <c r="A669">
        <v>667</v>
      </c>
      <c r="B669" t="s">
        <v>799</v>
      </c>
      <c r="C669" t="s">
        <v>39</v>
      </c>
      <c r="D669" t="s">
        <v>27</v>
      </c>
      <c r="E669" t="s">
        <v>16</v>
      </c>
      <c r="F669" t="s">
        <v>100</v>
      </c>
      <c r="G669">
        <v>218</v>
      </c>
      <c r="H669" t="s">
        <v>15</v>
      </c>
      <c r="I669" t="s">
        <v>16</v>
      </c>
      <c r="J669" t="s">
        <v>17</v>
      </c>
      <c r="K669">
        <v>158</v>
      </c>
    </row>
    <row r="670" spans="1:11" x14ac:dyDescent="0.25">
      <c r="A670">
        <v>668</v>
      </c>
      <c r="B670" t="s">
        <v>800</v>
      </c>
      <c r="C670" t="s">
        <v>11</v>
      </c>
      <c r="D670" t="s">
        <v>78</v>
      </c>
      <c r="E670" t="s">
        <v>13</v>
      </c>
      <c r="F670" t="s">
        <v>14</v>
      </c>
      <c r="G670">
        <v>185</v>
      </c>
      <c r="H670" t="s">
        <v>15</v>
      </c>
      <c r="I670" t="s">
        <v>78</v>
      </c>
      <c r="J670" t="s">
        <v>29</v>
      </c>
      <c r="K670">
        <v>203</v>
      </c>
    </row>
    <row r="671" spans="1:11" x14ac:dyDescent="0.25">
      <c r="A671">
        <v>669</v>
      </c>
      <c r="B671" t="s">
        <v>801</v>
      </c>
      <c r="C671" t="s">
        <v>39</v>
      </c>
      <c r="D671" t="s">
        <v>27</v>
      </c>
      <c r="E671" t="s">
        <v>16</v>
      </c>
      <c r="F671" t="s">
        <v>104</v>
      </c>
      <c r="G671">
        <v>178</v>
      </c>
      <c r="H671" t="s">
        <v>15</v>
      </c>
      <c r="I671" t="s">
        <v>16</v>
      </c>
      <c r="J671" t="s">
        <v>17</v>
      </c>
      <c r="K671">
        <v>81</v>
      </c>
    </row>
    <row r="672" spans="1:11" x14ac:dyDescent="0.25">
      <c r="A672">
        <v>670</v>
      </c>
      <c r="B672" t="s">
        <v>802</v>
      </c>
      <c r="C672" t="s">
        <v>11</v>
      </c>
      <c r="D672" t="s">
        <v>41</v>
      </c>
      <c r="E672" t="s">
        <v>16</v>
      </c>
      <c r="F672" t="s">
        <v>45</v>
      </c>
      <c r="G672">
        <v>163</v>
      </c>
      <c r="H672" t="s">
        <v>15</v>
      </c>
      <c r="I672" t="s">
        <v>16</v>
      </c>
      <c r="J672" t="s">
        <v>29</v>
      </c>
      <c r="K672">
        <v>54</v>
      </c>
    </row>
    <row r="673" spans="1:11" x14ac:dyDescent="0.25">
      <c r="A673">
        <v>671</v>
      </c>
      <c r="B673" t="s">
        <v>803</v>
      </c>
      <c r="C673" t="s">
        <v>11</v>
      </c>
      <c r="D673" t="s">
        <v>16</v>
      </c>
      <c r="E673" t="s">
        <v>16</v>
      </c>
      <c r="F673" t="s">
        <v>16</v>
      </c>
      <c r="G673">
        <v>-99</v>
      </c>
      <c r="H673" t="s">
        <v>255</v>
      </c>
      <c r="I673" t="s">
        <v>16</v>
      </c>
      <c r="J673" t="s">
        <v>17</v>
      </c>
      <c r="K673">
        <v>-99</v>
      </c>
    </row>
    <row r="674" spans="1:11" x14ac:dyDescent="0.25">
      <c r="A674">
        <v>672</v>
      </c>
      <c r="B674" t="s">
        <v>804</v>
      </c>
      <c r="C674" t="s">
        <v>11</v>
      </c>
      <c r="D674" t="s">
        <v>55</v>
      </c>
      <c r="E674" t="s">
        <v>64</v>
      </c>
      <c r="F674" t="s">
        <v>42</v>
      </c>
      <c r="G674">
        <v>175</v>
      </c>
      <c r="H674" t="s">
        <v>15</v>
      </c>
      <c r="I674" t="s">
        <v>27</v>
      </c>
      <c r="J674" t="s">
        <v>152</v>
      </c>
      <c r="K674">
        <v>76</v>
      </c>
    </row>
    <row r="675" spans="1:11" x14ac:dyDescent="0.25">
      <c r="A675">
        <v>673</v>
      </c>
      <c r="B675" t="s">
        <v>805</v>
      </c>
      <c r="C675" t="s">
        <v>11</v>
      </c>
      <c r="D675" t="s">
        <v>19</v>
      </c>
      <c r="E675" t="s">
        <v>76</v>
      </c>
      <c r="F675" t="s">
        <v>42</v>
      </c>
      <c r="G675">
        <v>188</v>
      </c>
      <c r="H675" t="s">
        <v>15</v>
      </c>
      <c r="I675" t="s">
        <v>16</v>
      </c>
      <c r="J675" t="s">
        <v>17</v>
      </c>
      <c r="K675">
        <v>97</v>
      </c>
    </row>
    <row r="676" spans="1:11" x14ac:dyDescent="0.25">
      <c r="A676">
        <v>674</v>
      </c>
      <c r="B676" t="s">
        <v>805</v>
      </c>
      <c r="C676" t="s">
        <v>11</v>
      </c>
      <c r="D676" t="s">
        <v>55</v>
      </c>
      <c r="E676" t="s">
        <v>76</v>
      </c>
      <c r="F676" t="s">
        <v>35</v>
      </c>
      <c r="G676">
        <v>191</v>
      </c>
      <c r="H676" t="s">
        <v>15</v>
      </c>
      <c r="I676" t="s">
        <v>16</v>
      </c>
      <c r="J676" t="s">
        <v>17</v>
      </c>
      <c r="K676">
        <v>117</v>
      </c>
    </row>
    <row r="677" spans="1:11" x14ac:dyDescent="0.25">
      <c r="A677">
        <v>675</v>
      </c>
      <c r="B677" t="s">
        <v>806</v>
      </c>
      <c r="C677" t="s">
        <v>39</v>
      </c>
      <c r="D677" t="s">
        <v>16</v>
      </c>
      <c r="E677" t="s">
        <v>16</v>
      </c>
      <c r="F677" t="s">
        <v>16</v>
      </c>
      <c r="G677">
        <v>-99</v>
      </c>
      <c r="H677" t="s">
        <v>36</v>
      </c>
      <c r="I677" t="s">
        <v>16</v>
      </c>
      <c r="J677" t="s">
        <v>17</v>
      </c>
      <c r="K677">
        <v>-99</v>
      </c>
    </row>
    <row r="678" spans="1:11" x14ac:dyDescent="0.25">
      <c r="A678">
        <v>676</v>
      </c>
      <c r="B678" t="s">
        <v>807</v>
      </c>
      <c r="C678" t="s">
        <v>11</v>
      </c>
      <c r="D678" t="s">
        <v>19</v>
      </c>
      <c r="E678" t="s">
        <v>13</v>
      </c>
      <c r="F678" t="s">
        <v>35</v>
      </c>
      <c r="G678">
        <v>183</v>
      </c>
      <c r="H678" t="s">
        <v>24</v>
      </c>
      <c r="I678" t="s">
        <v>16</v>
      </c>
      <c r="J678" t="s">
        <v>16</v>
      </c>
      <c r="K678">
        <v>81</v>
      </c>
    </row>
    <row r="679" spans="1:11" x14ac:dyDescent="0.25">
      <c r="A679">
        <v>677</v>
      </c>
      <c r="B679" t="s">
        <v>808</v>
      </c>
      <c r="C679" t="s">
        <v>11</v>
      </c>
      <c r="D679" t="s">
        <v>12</v>
      </c>
      <c r="E679" t="s">
        <v>73</v>
      </c>
      <c r="F679" t="s">
        <v>32</v>
      </c>
      <c r="G679">
        <v>-99</v>
      </c>
      <c r="H679" t="s">
        <v>24</v>
      </c>
      <c r="I679" t="s">
        <v>25</v>
      </c>
      <c r="J679" t="s">
        <v>29</v>
      </c>
      <c r="K679">
        <v>-99</v>
      </c>
    </row>
    <row r="680" spans="1:11" x14ac:dyDescent="0.25">
      <c r="A680">
        <v>678</v>
      </c>
      <c r="B680" t="s">
        <v>809</v>
      </c>
      <c r="C680" t="s">
        <v>39</v>
      </c>
      <c r="D680" t="s">
        <v>94</v>
      </c>
      <c r="E680" t="s">
        <v>16</v>
      </c>
      <c r="F680" t="s">
        <v>42</v>
      </c>
      <c r="G680">
        <v>168</v>
      </c>
      <c r="H680" t="s">
        <v>24</v>
      </c>
      <c r="I680" t="s">
        <v>16</v>
      </c>
      <c r="J680" t="s">
        <v>17</v>
      </c>
      <c r="K680">
        <v>59</v>
      </c>
    </row>
    <row r="681" spans="1:11" x14ac:dyDescent="0.25">
      <c r="A681">
        <v>679</v>
      </c>
      <c r="B681" t="s">
        <v>810</v>
      </c>
      <c r="C681" t="s">
        <v>11</v>
      </c>
      <c r="D681" t="s">
        <v>27</v>
      </c>
      <c r="E681" t="s">
        <v>156</v>
      </c>
      <c r="F681" t="s">
        <v>14</v>
      </c>
      <c r="G681">
        <v>188</v>
      </c>
      <c r="H681" t="s">
        <v>15</v>
      </c>
      <c r="I681" t="s">
        <v>27</v>
      </c>
      <c r="J681" t="s">
        <v>17</v>
      </c>
      <c r="K681">
        <v>86</v>
      </c>
    </row>
    <row r="682" spans="1:11" x14ac:dyDescent="0.25">
      <c r="A682">
        <v>680</v>
      </c>
      <c r="B682" t="s">
        <v>811</v>
      </c>
      <c r="C682" t="s">
        <v>11</v>
      </c>
      <c r="D682" t="s">
        <v>16</v>
      </c>
      <c r="E682" t="s">
        <v>16</v>
      </c>
      <c r="F682" t="s">
        <v>16</v>
      </c>
      <c r="G682">
        <v>183</v>
      </c>
      <c r="H682" t="s">
        <v>24</v>
      </c>
      <c r="I682" t="s">
        <v>16</v>
      </c>
      <c r="J682" t="s">
        <v>29</v>
      </c>
      <c r="K682">
        <v>82</v>
      </c>
    </row>
    <row r="683" spans="1:11" x14ac:dyDescent="0.25">
      <c r="A683">
        <v>681</v>
      </c>
      <c r="B683" t="s">
        <v>812</v>
      </c>
      <c r="C683" t="s">
        <v>39</v>
      </c>
      <c r="D683" t="s">
        <v>19</v>
      </c>
      <c r="E683" t="s">
        <v>16</v>
      </c>
      <c r="F683" t="s">
        <v>35</v>
      </c>
      <c r="G683">
        <v>168</v>
      </c>
      <c r="H683" t="s">
        <v>15</v>
      </c>
      <c r="I683" t="s">
        <v>16</v>
      </c>
      <c r="J683" t="s">
        <v>17</v>
      </c>
      <c r="K683">
        <v>105</v>
      </c>
    </row>
    <row r="684" spans="1:11" x14ac:dyDescent="0.25">
      <c r="A684">
        <v>682</v>
      </c>
      <c r="B684" t="s">
        <v>813</v>
      </c>
      <c r="C684" t="s">
        <v>11</v>
      </c>
      <c r="D684" t="s">
        <v>25</v>
      </c>
      <c r="E684" t="s">
        <v>58</v>
      </c>
      <c r="F684" t="s">
        <v>16</v>
      </c>
      <c r="G684">
        <v>206</v>
      </c>
      <c r="H684" t="s">
        <v>15</v>
      </c>
      <c r="I684" t="s">
        <v>218</v>
      </c>
      <c r="J684" t="s">
        <v>29</v>
      </c>
      <c r="K684">
        <v>331</v>
      </c>
    </row>
    <row r="685" spans="1:11" x14ac:dyDescent="0.25">
      <c r="A685">
        <v>683</v>
      </c>
      <c r="B685" t="s">
        <v>814</v>
      </c>
      <c r="C685" t="s">
        <v>11</v>
      </c>
      <c r="D685" t="s">
        <v>19</v>
      </c>
      <c r="E685" t="s">
        <v>815</v>
      </c>
      <c r="F685" t="s">
        <v>45</v>
      </c>
      <c r="G685">
        <v>15.2</v>
      </c>
      <c r="H685" t="s">
        <v>15</v>
      </c>
      <c r="I685" t="s">
        <v>16</v>
      </c>
      <c r="J685" t="s">
        <v>29</v>
      </c>
      <c r="K685">
        <v>58</v>
      </c>
    </row>
    <row r="686" spans="1:11" x14ac:dyDescent="0.25">
      <c r="A686">
        <v>684</v>
      </c>
      <c r="B686" t="s">
        <v>816</v>
      </c>
      <c r="C686" t="s">
        <v>39</v>
      </c>
      <c r="D686" t="s">
        <v>19</v>
      </c>
      <c r="E686" t="s">
        <v>16</v>
      </c>
      <c r="F686" t="s">
        <v>114</v>
      </c>
      <c r="G686">
        <v>168</v>
      </c>
      <c r="H686" t="s">
        <v>15</v>
      </c>
      <c r="I686" t="s">
        <v>16</v>
      </c>
      <c r="J686" t="s">
        <v>17</v>
      </c>
      <c r="K686">
        <v>54</v>
      </c>
    </row>
    <row r="687" spans="1:11" x14ac:dyDescent="0.25">
      <c r="A687">
        <v>685</v>
      </c>
      <c r="B687" t="s">
        <v>817</v>
      </c>
      <c r="C687" t="s">
        <v>39</v>
      </c>
      <c r="D687" t="s">
        <v>454</v>
      </c>
      <c r="E687" t="s">
        <v>16</v>
      </c>
      <c r="F687" t="s">
        <v>32</v>
      </c>
      <c r="G687">
        <v>175</v>
      </c>
      <c r="H687" t="s">
        <v>222</v>
      </c>
      <c r="I687" t="s">
        <v>16</v>
      </c>
      <c r="J687" t="s">
        <v>17</v>
      </c>
      <c r="K687">
        <v>56</v>
      </c>
    </row>
    <row r="688" spans="1:11" x14ac:dyDescent="0.25">
      <c r="A688">
        <v>686</v>
      </c>
      <c r="B688" t="s">
        <v>818</v>
      </c>
      <c r="C688" t="s">
        <v>39</v>
      </c>
      <c r="D688" t="s">
        <v>19</v>
      </c>
      <c r="E688" t="s">
        <v>16</v>
      </c>
      <c r="F688" t="s">
        <v>35</v>
      </c>
      <c r="G688">
        <v>191</v>
      </c>
      <c r="H688" t="s">
        <v>15</v>
      </c>
      <c r="I688" t="s">
        <v>16</v>
      </c>
      <c r="J688" t="s">
        <v>17</v>
      </c>
      <c r="K688">
        <v>214</v>
      </c>
    </row>
    <row r="689" spans="1:11" x14ac:dyDescent="0.25">
      <c r="A689">
        <v>687</v>
      </c>
      <c r="B689" t="s">
        <v>819</v>
      </c>
      <c r="C689" t="s">
        <v>11</v>
      </c>
      <c r="D689" t="s">
        <v>27</v>
      </c>
      <c r="E689" t="s">
        <v>16</v>
      </c>
      <c r="F689" t="s">
        <v>14</v>
      </c>
      <c r="G689">
        <v>165</v>
      </c>
      <c r="H689" t="s">
        <v>15</v>
      </c>
      <c r="I689" t="s">
        <v>16</v>
      </c>
      <c r="J689" t="s">
        <v>29</v>
      </c>
      <c r="K689">
        <v>79</v>
      </c>
    </row>
    <row r="690" spans="1:11" x14ac:dyDescent="0.25">
      <c r="A690">
        <v>688</v>
      </c>
      <c r="B690" t="s">
        <v>820</v>
      </c>
      <c r="C690" t="s">
        <v>11</v>
      </c>
      <c r="D690" t="s">
        <v>16</v>
      </c>
      <c r="E690" t="s">
        <v>379</v>
      </c>
      <c r="F690" t="s">
        <v>32</v>
      </c>
      <c r="G690">
        <v>168</v>
      </c>
      <c r="H690" t="s">
        <v>380</v>
      </c>
      <c r="I690" t="s">
        <v>16</v>
      </c>
      <c r="J690" t="s">
        <v>29</v>
      </c>
      <c r="K690">
        <v>73</v>
      </c>
    </row>
    <row r="691" spans="1:11" x14ac:dyDescent="0.25">
      <c r="A691">
        <v>689</v>
      </c>
      <c r="B691" t="s">
        <v>821</v>
      </c>
      <c r="C691" t="s">
        <v>11</v>
      </c>
      <c r="D691" t="s">
        <v>19</v>
      </c>
      <c r="E691" t="s">
        <v>76</v>
      </c>
      <c r="F691" t="s">
        <v>114</v>
      </c>
      <c r="G691">
        <v>191</v>
      </c>
      <c r="H691" t="s">
        <v>15</v>
      </c>
      <c r="I691" t="s">
        <v>16</v>
      </c>
      <c r="J691" t="s">
        <v>29</v>
      </c>
      <c r="K691">
        <v>117</v>
      </c>
    </row>
    <row r="692" spans="1:11" x14ac:dyDescent="0.25">
      <c r="A692">
        <v>690</v>
      </c>
      <c r="B692" t="s">
        <v>822</v>
      </c>
      <c r="C692" t="s">
        <v>11</v>
      </c>
      <c r="D692" t="s">
        <v>41</v>
      </c>
      <c r="E692" t="s">
        <v>16</v>
      </c>
      <c r="F692" t="s">
        <v>32</v>
      </c>
      <c r="G692">
        <v>175</v>
      </c>
      <c r="H692" t="s">
        <v>15</v>
      </c>
      <c r="I692" t="s">
        <v>16</v>
      </c>
      <c r="J692" t="s">
        <v>29</v>
      </c>
      <c r="K692">
        <v>50</v>
      </c>
    </row>
    <row r="693" spans="1:11" x14ac:dyDescent="0.25">
      <c r="A693">
        <v>691</v>
      </c>
      <c r="B693" t="s">
        <v>823</v>
      </c>
      <c r="C693" t="s">
        <v>11</v>
      </c>
      <c r="D693" t="s">
        <v>41</v>
      </c>
      <c r="E693" t="s">
        <v>76</v>
      </c>
      <c r="F693" t="s">
        <v>42</v>
      </c>
      <c r="G693">
        <v>229</v>
      </c>
      <c r="H693" t="s">
        <v>15</v>
      </c>
      <c r="I693" t="s">
        <v>16</v>
      </c>
      <c r="J693" t="s">
        <v>29</v>
      </c>
      <c r="K693">
        <v>334</v>
      </c>
    </row>
    <row r="694" spans="1:11" x14ac:dyDescent="0.25">
      <c r="A694">
        <v>692</v>
      </c>
      <c r="B694" t="s">
        <v>824</v>
      </c>
      <c r="C694" t="s">
        <v>11</v>
      </c>
      <c r="D694" t="s">
        <v>16</v>
      </c>
      <c r="E694" t="s">
        <v>76</v>
      </c>
      <c r="F694" t="s">
        <v>16</v>
      </c>
      <c r="G694">
        <v>226</v>
      </c>
      <c r="H694" t="s">
        <v>15</v>
      </c>
      <c r="I694" t="s">
        <v>16</v>
      </c>
      <c r="J694" t="s">
        <v>16</v>
      </c>
      <c r="K694">
        <v>-99</v>
      </c>
    </row>
    <row r="695" spans="1:11" x14ac:dyDescent="0.25">
      <c r="A695">
        <v>693</v>
      </c>
      <c r="B695" t="s">
        <v>825</v>
      </c>
      <c r="C695" t="s">
        <v>39</v>
      </c>
      <c r="D695" t="s">
        <v>19</v>
      </c>
      <c r="E695" t="s">
        <v>16</v>
      </c>
      <c r="F695" t="s">
        <v>217</v>
      </c>
      <c r="G695">
        <v>168</v>
      </c>
      <c r="H695" t="s">
        <v>15</v>
      </c>
      <c r="I695" t="s">
        <v>16</v>
      </c>
      <c r="J695" t="s">
        <v>17</v>
      </c>
      <c r="K695">
        <v>52</v>
      </c>
    </row>
    <row r="696" spans="1:11" x14ac:dyDescent="0.25">
      <c r="A696">
        <v>694</v>
      </c>
      <c r="B696" t="s">
        <v>826</v>
      </c>
      <c r="C696" t="s">
        <v>11</v>
      </c>
      <c r="D696" t="s">
        <v>41</v>
      </c>
      <c r="E696" t="s">
        <v>13</v>
      </c>
      <c r="F696" t="s">
        <v>32</v>
      </c>
      <c r="G696">
        <v>178</v>
      </c>
      <c r="H696" t="s">
        <v>24</v>
      </c>
      <c r="I696" t="s">
        <v>16</v>
      </c>
      <c r="J696" t="s">
        <v>17</v>
      </c>
      <c r="K696">
        <v>71</v>
      </c>
    </row>
    <row r="697" spans="1:11" x14ac:dyDescent="0.25">
      <c r="A697">
        <v>695</v>
      </c>
      <c r="B697" t="s">
        <v>827</v>
      </c>
      <c r="C697" t="s">
        <v>39</v>
      </c>
      <c r="D697" t="s">
        <v>27</v>
      </c>
      <c r="E697" t="s">
        <v>13</v>
      </c>
      <c r="F697" t="s">
        <v>100</v>
      </c>
      <c r="G697">
        <v>165</v>
      </c>
      <c r="H697" t="s">
        <v>15</v>
      </c>
      <c r="I697" t="s">
        <v>16</v>
      </c>
      <c r="J697" t="s">
        <v>17</v>
      </c>
      <c r="K697">
        <v>54</v>
      </c>
    </row>
    <row r="698" spans="1:11" x14ac:dyDescent="0.25">
      <c r="A698">
        <v>696</v>
      </c>
      <c r="B698" t="s">
        <v>827</v>
      </c>
      <c r="C698" t="s">
        <v>11</v>
      </c>
      <c r="D698" t="s">
        <v>16</v>
      </c>
      <c r="E698" t="s">
        <v>16</v>
      </c>
      <c r="F698" t="s">
        <v>16</v>
      </c>
      <c r="G698">
        <v>-99</v>
      </c>
      <c r="H698" t="s">
        <v>15</v>
      </c>
      <c r="I698" t="s">
        <v>16</v>
      </c>
      <c r="J698" t="s">
        <v>17</v>
      </c>
      <c r="K698">
        <v>-99</v>
      </c>
    </row>
    <row r="699" spans="1:11" x14ac:dyDescent="0.25">
      <c r="A699">
        <v>697</v>
      </c>
      <c r="B699" t="s">
        <v>828</v>
      </c>
      <c r="C699" t="s">
        <v>11</v>
      </c>
      <c r="D699" t="s">
        <v>16</v>
      </c>
      <c r="E699" t="s">
        <v>16</v>
      </c>
      <c r="F699" t="s">
        <v>16</v>
      </c>
      <c r="G699">
        <v>-99</v>
      </c>
      <c r="H699" t="s">
        <v>67</v>
      </c>
      <c r="I699" t="s">
        <v>16</v>
      </c>
      <c r="J699" t="s">
        <v>29</v>
      </c>
      <c r="K699">
        <v>-99</v>
      </c>
    </row>
    <row r="700" spans="1:11" x14ac:dyDescent="0.25">
      <c r="A700">
        <v>698</v>
      </c>
      <c r="B700" t="s">
        <v>829</v>
      </c>
      <c r="C700" t="s">
        <v>39</v>
      </c>
      <c r="D700" t="s">
        <v>86</v>
      </c>
      <c r="E700" t="s">
        <v>13</v>
      </c>
      <c r="F700" t="s">
        <v>32</v>
      </c>
      <c r="G700">
        <v>137</v>
      </c>
      <c r="H700" t="s">
        <v>21</v>
      </c>
      <c r="I700" t="s">
        <v>16</v>
      </c>
      <c r="J700" t="s">
        <v>17</v>
      </c>
      <c r="K700">
        <v>41</v>
      </c>
    </row>
    <row r="701" spans="1:11" x14ac:dyDescent="0.25">
      <c r="A701">
        <v>699</v>
      </c>
      <c r="B701" t="s">
        <v>830</v>
      </c>
      <c r="C701" t="s">
        <v>11</v>
      </c>
      <c r="D701" t="s">
        <v>91</v>
      </c>
      <c r="E701" t="s">
        <v>58</v>
      </c>
      <c r="F701" t="s">
        <v>14</v>
      </c>
      <c r="G701">
        <v>191</v>
      </c>
      <c r="H701" t="s">
        <v>15</v>
      </c>
      <c r="I701" t="s">
        <v>25</v>
      </c>
      <c r="J701" t="s">
        <v>17</v>
      </c>
      <c r="K701">
        <v>135</v>
      </c>
    </row>
    <row r="702" spans="1:11" x14ac:dyDescent="0.25">
      <c r="A702">
        <v>700</v>
      </c>
      <c r="B702" t="s">
        <v>831</v>
      </c>
      <c r="C702" t="s">
        <v>16</v>
      </c>
      <c r="D702" t="s">
        <v>25</v>
      </c>
      <c r="E702" t="s">
        <v>16</v>
      </c>
      <c r="F702" t="s">
        <v>14</v>
      </c>
      <c r="G702">
        <v>191</v>
      </c>
      <c r="H702" t="s">
        <v>15</v>
      </c>
      <c r="I702" t="s">
        <v>16</v>
      </c>
      <c r="J702" t="s">
        <v>17</v>
      </c>
      <c r="K702">
        <v>135</v>
      </c>
    </row>
    <row r="703" spans="1:11" x14ac:dyDescent="0.25">
      <c r="A703">
        <v>701</v>
      </c>
      <c r="B703" t="s">
        <v>832</v>
      </c>
      <c r="C703" t="s">
        <v>39</v>
      </c>
      <c r="D703" t="s">
        <v>693</v>
      </c>
      <c r="E703" t="s">
        <v>13</v>
      </c>
      <c r="F703" t="s">
        <v>32</v>
      </c>
      <c r="G703">
        <v>175</v>
      </c>
      <c r="H703" t="s">
        <v>24</v>
      </c>
      <c r="I703" t="s">
        <v>16</v>
      </c>
      <c r="J703" t="s">
        <v>17</v>
      </c>
      <c r="K703">
        <v>63</v>
      </c>
    </row>
    <row r="704" spans="1:11" x14ac:dyDescent="0.25">
      <c r="A704">
        <v>702</v>
      </c>
      <c r="B704" t="s">
        <v>833</v>
      </c>
      <c r="C704" t="s">
        <v>11</v>
      </c>
      <c r="D704" t="s">
        <v>55</v>
      </c>
      <c r="E704" t="s">
        <v>16</v>
      </c>
      <c r="F704" t="s">
        <v>32</v>
      </c>
      <c r="G704">
        <v>-99</v>
      </c>
      <c r="H704" t="s">
        <v>15</v>
      </c>
      <c r="I704" t="s">
        <v>16</v>
      </c>
      <c r="J704" t="s">
        <v>17</v>
      </c>
      <c r="K704">
        <v>-99</v>
      </c>
    </row>
    <row r="705" spans="1:11" x14ac:dyDescent="0.25">
      <c r="A705">
        <v>703</v>
      </c>
      <c r="B705" t="s">
        <v>834</v>
      </c>
      <c r="C705" t="s">
        <v>11</v>
      </c>
      <c r="D705" t="s">
        <v>41</v>
      </c>
      <c r="E705" t="s">
        <v>13</v>
      </c>
      <c r="F705" t="s">
        <v>14</v>
      </c>
      <c r="G705">
        <v>180</v>
      </c>
      <c r="H705" t="s">
        <v>15</v>
      </c>
      <c r="I705" t="s">
        <v>16</v>
      </c>
      <c r="J705" t="s">
        <v>29</v>
      </c>
      <c r="K705">
        <v>79</v>
      </c>
    </row>
    <row r="706" spans="1:11" x14ac:dyDescent="0.25">
      <c r="A706">
        <v>704</v>
      </c>
      <c r="B706" t="s">
        <v>835</v>
      </c>
      <c r="C706" t="s">
        <v>11</v>
      </c>
      <c r="D706" t="s">
        <v>19</v>
      </c>
      <c r="E706" t="s">
        <v>13</v>
      </c>
      <c r="F706" t="s">
        <v>32</v>
      </c>
      <c r="G706">
        <v>183</v>
      </c>
      <c r="H706" t="s">
        <v>15</v>
      </c>
      <c r="I706" t="s">
        <v>16</v>
      </c>
      <c r="J706" t="s">
        <v>29</v>
      </c>
      <c r="K706">
        <v>162</v>
      </c>
    </row>
    <row r="707" spans="1:11" x14ac:dyDescent="0.25">
      <c r="A707">
        <v>705</v>
      </c>
      <c r="B707" t="s">
        <v>836</v>
      </c>
      <c r="C707" t="s">
        <v>11</v>
      </c>
      <c r="D707" t="s">
        <v>41</v>
      </c>
      <c r="E707" t="s">
        <v>13</v>
      </c>
      <c r="F707" t="s">
        <v>42</v>
      </c>
      <c r="G707">
        <v>185</v>
      </c>
      <c r="H707" t="s">
        <v>15</v>
      </c>
      <c r="I707" t="s">
        <v>16</v>
      </c>
      <c r="J707" t="s">
        <v>17</v>
      </c>
      <c r="K707">
        <v>95</v>
      </c>
    </row>
    <row r="708" spans="1:11" x14ac:dyDescent="0.25">
      <c r="A708">
        <v>706</v>
      </c>
      <c r="B708" t="s">
        <v>837</v>
      </c>
      <c r="C708" t="s">
        <v>39</v>
      </c>
      <c r="D708" t="s">
        <v>19</v>
      </c>
      <c r="E708" t="s">
        <v>16</v>
      </c>
      <c r="F708" t="s">
        <v>35</v>
      </c>
      <c r="G708">
        <v>180</v>
      </c>
      <c r="H708" t="s">
        <v>15</v>
      </c>
      <c r="I708" t="s">
        <v>16</v>
      </c>
      <c r="J708" t="s">
        <v>17</v>
      </c>
      <c r="K708">
        <v>54</v>
      </c>
    </row>
    <row r="709" spans="1:11" x14ac:dyDescent="0.25">
      <c r="A709">
        <v>707</v>
      </c>
      <c r="B709" t="s">
        <v>838</v>
      </c>
      <c r="C709" t="s">
        <v>11</v>
      </c>
      <c r="D709" t="s">
        <v>25</v>
      </c>
      <c r="E709" t="s">
        <v>16</v>
      </c>
      <c r="F709" t="s">
        <v>35</v>
      </c>
      <c r="G709">
        <v>188</v>
      </c>
      <c r="H709" t="s">
        <v>15</v>
      </c>
      <c r="I709" t="s">
        <v>16</v>
      </c>
      <c r="J709" t="s">
        <v>17</v>
      </c>
      <c r="K709">
        <v>108</v>
      </c>
    </row>
    <row r="710" spans="1:11" x14ac:dyDescent="0.25">
      <c r="A710">
        <v>708</v>
      </c>
      <c r="B710" t="s">
        <v>839</v>
      </c>
      <c r="C710" t="s">
        <v>11</v>
      </c>
      <c r="D710" t="s">
        <v>41</v>
      </c>
      <c r="E710" t="s">
        <v>16</v>
      </c>
      <c r="F710" t="s">
        <v>32</v>
      </c>
      <c r="G710">
        <v>173</v>
      </c>
      <c r="H710" t="s">
        <v>24</v>
      </c>
      <c r="I710" t="s">
        <v>16</v>
      </c>
      <c r="J710" t="s">
        <v>29</v>
      </c>
      <c r="K710">
        <v>67</v>
      </c>
    </row>
    <row r="711" spans="1:11" x14ac:dyDescent="0.25">
      <c r="A711">
        <v>709</v>
      </c>
      <c r="B711" t="s">
        <v>840</v>
      </c>
      <c r="C711" t="s">
        <v>11</v>
      </c>
      <c r="D711" t="s">
        <v>41</v>
      </c>
      <c r="E711" t="s">
        <v>64</v>
      </c>
      <c r="F711" t="s">
        <v>32</v>
      </c>
      <c r="G711">
        <v>218</v>
      </c>
      <c r="H711" t="s">
        <v>15</v>
      </c>
      <c r="I711" t="s">
        <v>16</v>
      </c>
      <c r="J711" t="s">
        <v>17</v>
      </c>
      <c r="K711">
        <v>158</v>
      </c>
    </row>
    <row r="712" spans="1:11" x14ac:dyDescent="0.25">
      <c r="A712">
        <v>710</v>
      </c>
      <c r="B712" t="s">
        <v>841</v>
      </c>
      <c r="C712" t="s">
        <v>39</v>
      </c>
      <c r="D712" t="s">
        <v>19</v>
      </c>
      <c r="E712" t="s">
        <v>13</v>
      </c>
      <c r="F712" t="s">
        <v>104</v>
      </c>
      <c r="G712">
        <v>163</v>
      </c>
      <c r="H712" t="s">
        <v>15</v>
      </c>
      <c r="I712" t="s">
        <v>16</v>
      </c>
      <c r="J712" t="s">
        <v>17</v>
      </c>
      <c r="K712">
        <v>50</v>
      </c>
    </row>
    <row r="713" spans="1:11" x14ac:dyDescent="0.25">
      <c r="A713">
        <v>711</v>
      </c>
      <c r="B713" t="s">
        <v>842</v>
      </c>
      <c r="C713" t="s">
        <v>11</v>
      </c>
      <c r="D713" t="s">
        <v>16</v>
      </c>
      <c r="E713" t="s">
        <v>16</v>
      </c>
      <c r="F713" t="s">
        <v>16</v>
      </c>
      <c r="G713">
        <v>-99</v>
      </c>
      <c r="H713" t="s">
        <v>15</v>
      </c>
      <c r="I713" t="s">
        <v>16</v>
      </c>
      <c r="J713" t="s">
        <v>17</v>
      </c>
      <c r="K713">
        <v>-99</v>
      </c>
    </row>
    <row r="714" spans="1:11" x14ac:dyDescent="0.25">
      <c r="A714">
        <v>712</v>
      </c>
      <c r="B714" t="s">
        <v>843</v>
      </c>
      <c r="C714" t="s">
        <v>11</v>
      </c>
      <c r="D714" t="s">
        <v>16</v>
      </c>
      <c r="E714" t="s">
        <v>16</v>
      </c>
      <c r="F714" t="s">
        <v>16</v>
      </c>
      <c r="G714">
        <v>-99</v>
      </c>
      <c r="H714" t="s">
        <v>15</v>
      </c>
      <c r="I714" t="s">
        <v>16</v>
      </c>
      <c r="J714" t="s">
        <v>29</v>
      </c>
      <c r="K714">
        <v>-99</v>
      </c>
    </row>
    <row r="715" spans="1:11" x14ac:dyDescent="0.25">
      <c r="A715">
        <v>713</v>
      </c>
      <c r="B715" t="s">
        <v>844</v>
      </c>
      <c r="C715" t="s">
        <v>39</v>
      </c>
      <c r="D715" t="s">
        <v>41</v>
      </c>
      <c r="E715" t="s">
        <v>13</v>
      </c>
      <c r="F715" t="s">
        <v>32</v>
      </c>
      <c r="G715">
        <v>-99</v>
      </c>
      <c r="H715" t="s">
        <v>24</v>
      </c>
      <c r="I715" t="s">
        <v>16</v>
      </c>
      <c r="J715" t="s">
        <v>29</v>
      </c>
      <c r="K715">
        <v>-99</v>
      </c>
    </row>
    <row r="716" spans="1:11" x14ac:dyDescent="0.25">
      <c r="A716">
        <v>714</v>
      </c>
      <c r="B716" t="s">
        <v>845</v>
      </c>
      <c r="C716" t="s">
        <v>39</v>
      </c>
      <c r="D716" t="s">
        <v>19</v>
      </c>
      <c r="E716" t="s">
        <v>16</v>
      </c>
      <c r="F716" t="s">
        <v>35</v>
      </c>
      <c r="G716">
        <v>178</v>
      </c>
      <c r="H716" t="s">
        <v>15</v>
      </c>
      <c r="I716" t="s">
        <v>16</v>
      </c>
      <c r="J716" t="s">
        <v>17</v>
      </c>
      <c r="K716">
        <v>65</v>
      </c>
    </row>
    <row r="717" spans="1:11" x14ac:dyDescent="0.25">
      <c r="A717">
        <v>715</v>
      </c>
      <c r="B717" t="s">
        <v>846</v>
      </c>
      <c r="C717" t="s">
        <v>11</v>
      </c>
      <c r="D717" t="s">
        <v>16</v>
      </c>
      <c r="E717" t="s">
        <v>16</v>
      </c>
      <c r="F717" t="s">
        <v>16</v>
      </c>
      <c r="G717">
        <v>-99</v>
      </c>
      <c r="H717" t="s">
        <v>24</v>
      </c>
      <c r="I717" t="s">
        <v>16</v>
      </c>
      <c r="J717" t="s">
        <v>17</v>
      </c>
      <c r="K717">
        <v>-99</v>
      </c>
    </row>
    <row r="718" spans="1:11" x14ac:dyDescent="0.25">
      <c r="A718">
        <v>716</v>
      </c>
      <c r="B718" t="s">
        <v>847</v>
      </c>
      <c r="C718" t="s">
        <v>11</v>
      </c>
      <c r="D718" t="s">
        <v>41</v>
      </c>
      <c r="E718" t="s">
        <v>13</v>
      </c>
      <c r="F718" t="s">
        <v>42</v>
      </c>
      <c r="G718">
        <v>175</v>
      </c>
      <c r="H718" t="s">
        <v>15</v>
      </c>
      <c r="I718" t="s">
        <v>16</v>
      </c>
      <c r="J718" t="s">
        <v>17</v>
      </c>
      <c r="K718">
        <v>117</v>
      </c>
    </row>
    <row r="719" spans="1:11" x14ac:dyDescent="0.25">
      <c r="A719">
        <v>717</v>
      </c>
      <c r="B719" t="s">
        <v>848</v>
      </c>
      <c r="C719" t="s">
        <v>16</v>
      </c>
      <c r="D719" t="s">
        <v>41</v>
      </c>
      <c r="E719" t="s">
        <v>16</v>
      </c>
      <c r="F719" t="s">
        <v>32</v>
      </c>
      <c r="G719">
        <v>140</v>
      </c>
      <c r="H719" t="s">
        <v>15</v>
      </c>
      <c r="I719" t="s">
        <v>16</v>
      </c>
      <c r="J719" t="s">
        <v>17</v>
      </c>
      <c r="K719">
        <v>39</v>
      </c>
    </row>
    <row r="720" spans="1:11" x14ac:dyDescent="0.25">
      <c r="A720">
        <v>718</v>
      </c>
      <c r="B720" t="s">
        <v>849</v>
      </c>
      <c r="C720" t="s">
        <v>39</v>
      </c>
      <c r="D720" t="s">
        <v>27</v>
      </c>
      <c r="E720" t="s">
        <v>16</v>
      </c>
      <c r="F720" t="s">
        <v>104</v>
      </c>
      <c r="G720">
        <v>366</v>
      </c>
      <c r="H720" t="s">
        <v>15</v>
      </c>
      <c r="I720" t="s">
        <v>16</v>
      </c>
      <c r="J720" t="s">
        <v>17</v>
      </c>
      <c r="K720">
        <v>473</v>
      </c>
    </row>
    <row r="721" spans="1:11" x14ac:dyDescent="0.25">
      <c r="A721">
        <v>719</v>
      </c>
      <c r="B721" t="s">
        <v>850</v>
      </c>
      <c r="C721" t="s">
        <v>11</v>
      </c>
      <c r="D721" t="s">
        <v>19</v>
      </c>
      <c r="E721" t="s">
        <v>64</v>
      </c>
      <c r="F721" t="s">
        <v>32</v>
      </c>
      <c r="G721">
        <v>160</v>
      </c>
      <c r="H721" t="s">
        <v>15</v>
      </c>
      <c r="I721" t="s">
        <v>16</v>
      </c>
      <c r="J721" t="s">
        <v>17</v>
      </c>
      <c r="K721">
        <v>135</v>
      </c>
    </row>
    <row r="722" spans="1:11" x14ac:dyDescent="0.25">
      <c r="A722">
        <v>720</v>
      </c>
      <c r="B722" t="s">
        <v>851</v>
      </c>
      <c r="C722" t="s">
        <v>39</v>
      </c>
      <c r="D722" t="s">
        <v>19</v>
      </c>
      <c r="E722" t="s">
        <v>422</v>
      </c>
      <c r="F722" t="s">
        <v>35</v>
      </c>
      <c r="G722">
        <v>165</v>
      </c>
      <c r="H722" t="s">
        <v>24</v>
      </c>
      <c r="I722" t="s">
        <v>16</v>
      </c>
      <c r="J722" t="s">
        <v>17</v>
      </c>
      <c r="K722">
        <v>51</v>
      </c>
    </row>
    <row r="723" spans="1:11" x14ac:dyDescent="0.25">
      <c r="A723">
        <v>721</v>
      </c>
      <c r="B723" t="s">
        <v>852</v>
      </c>
      <c r="C723" t="s">
        <v>11</v>
      </c>
      <c r="D723" t="s">
        <v>25</v>
      </c>
      <c r="E723" t="s">
        <v>16</v>
      </c>
      <c r="F723" t="s">
        <v>32</v>
      </c>
      <c r="G723">
        <v>188</v>
      </c>
      <c r="H723" t="s">
        <v>15</v>
      </c>
      <c r="I723" t="s">
        <v>16</v>
      </c>
      <c r="J723" t="s">
        <v>17</v>
      </c>
      <c r="K723">
        <v>171</v>
      </c>
    </row>
    <row r="724" spans="1:11" x14ac:dyDescent="0.25">
      <c r="A724">
        <v>722</v>
      </c>
      <c r="B724" t="s">
        <v>853</v>
      </c>
      <c r="C724" t="s">
        <v>39</v>
      </c>
      <c r="D724" t="s">
        <v>19</v>
      </c>
      <c r="E724" t="s">
        <v>309</v>
      </c>
      <c r="F724" t="s">
        <v>32</v>
      </c>
      <c r="G724">
        <v>183</v>
      </c>
      <c r="H724" t="s">
        <v>24</v>
      </c>
      <c r="I724" t="s">
        <v>16</v>
      </c>
      <c r="J724" t="s">
        <v>17</v>
      </c>
      <c r="K724">
        <v>74</v>
      </c>
    </row>
    <row r="725" spans="1:11" x14ac:dyDescent="0.25">
      <c r="A725">
        <v>723</v>
      </c>
      <c r="B725" t="s">
        <v>854</v>
      </c>
      <c r="C725" t="s">
        <v>39</v>
      </c>
      <c r="D725" t="s">
        <v>16</v>
      </c>
      <c r="E725" t="s">
        <v>16</v>
      </c>
      <c r="F725" t="s">
        <v>16</v>
      </c>
      <c r="G725">
        <v>-99</v>
      </c>
      <c r="H725" t="s">
        <v>15</v>
      </c>
      <c r="I725" t="s">
        <v>16</v>
      </c>
      <c r="J725" t="s">
        <v>17</v>
      </c>
      <c r="K725">
        <v>-99</v>
      </c>
    </row>
    <row r="726" spans="1:11" x14ac:dyDescent="0.25">
      <c r="A726">
        <v>724</v>
      </c>
      <c r="B726" t="s">
        <v>855</v>
      </c>
      <c r="C726" t="s">
        <v>11</v>
      </c>
      <c r="D726" t="s">
        <v>41</v>
      </c>
      <c r="E726" t="s">
        <v>16</v>
      </c>
      <c r="F726" t="s">
        <v>32</v>
      </c>
      <c r="G726">
        <v>196</v>
      </c>
      <c r="H726" t="s">
        <v>15</v>
      </c>
      <c r="I726" t="s">
        <v>16</v>
      </c>
      <c r="J726" t="s">
        <v>17</v>
      </c>
      <c r="K726">
        <v>117</v>
      </c>
    </row>
    <row r="727" spans="1:11" x14ac:dyDescent="0.25">
      <c r="A727">
        <v>725</v>
      </c>
      <c r="B727" t="s">
        <v>856</v>
      </c>
      <c r="C727" t="s">
        <v>39</v>
      </c>
      <c r="D727" t="s">
        <v>27</v>
      </c>
      <c r="E727" t="s">
        <v>857</v>
      </c>
      <c r="F727" t="s">
        <v>32</v>
      </c>
      <c r="G727">
        <v>155</v>
      </c>
      <c r="H727" t="s">
        <v>15</v>
      </c>
      <c r="I727" t="s">
        <v>16</v>
      </c>
      <c r="J727" t="s">
        <v>17</v>
      </c>
      <c r="K727">
        <v>50</v>
      </c>
    </row>
    <row r="728" spans="1:11" x14ac:dyDescent="0.25">
      <c r="A728">
        <v>726</v>
      </c>
      <c r="B728" t="s">
        <v>858</v>
      </c>
      <c r="C728" t="s">
        <v>11</v>
      </c>
      <c r="D728" t="s">
        <v>19</v>
      </c>
      <c r="E728" t="s">
        <v>16</v>
      </c>
      <c r="F728" t="s">
        <v>42</v>
      </c>
      <c r="G728">
        <v>175</v>
      </c>
      <c r="H728" t="s">
        <v>15</v>
      </c>
      <c r="I728" t="s">
        <v>16</v>
      </c>
      <c r="J728" t="s">
        <v>17</v>
      </c>
      <c r="K728">
        <v>61</v>
      </c>
    </row>
    <row r="729" spans="1:11" x14ac:dyDescent="0.25">
      <c r="A729">
        <v>727</v>
      </c>
      <c r="B729" t="s">
        <v>859</v>
      </c>
      <c r="C729" t="s">
        <v>11</v>
      </c>
      <c r="D729" t="s">
        <v>19</v>
      </c>
      <c r="E729" t="s">
        <v>16</v>
      </c>
      <c r="F729" t="s">
        <v>14</v>
      </c>
      <c r="G729">
        <v>188</v>
      </c>
      <c r="H729" t="s">
        <v>15</v>
      </c>
      <c r="I729" t="s">
        <v>16</v>
      </c>
      <c r="J729" t="s">
        <v>29</v>
      </c>
      <c r="K729">
        <v>95</v>
      </c>
    </row>
    <row r="730" spans="1:11" x14ac:dyDescent="0.25">
      <c r="A730">
        <v>728</v>
      </c>
      <c r="B730" t="s">
        <v>860</v>
      </c>
      <c r="C730" t="s">
        <v>11</v>
      </c>
      <c r="D730" t="s">
        <v>19</v>
      </c>
      <c r="E730" t="s">
        <v>13</v>
      </c>
      <c r="F730" t="s">
        <v>35</v>
      </c>
      <c r="G730">
        <v>183</v>
      </c>
      <c r="H730" t="s">
        <v>15</v>
      </c>
      <c r="I730" t="s">
        <v>16</v>
      </c>
      <c r="J730" t="s">
        <v>17</v>
      </c>
      <c r="K730">
        <v>83</v>
      </c>
    </row>
    <row r="731" spans="1:11" x14ac:dyDescent="0.25">
      <c r="A731">
        <v>729</v>
      </c>
      <c r="B731" t="s">
        <v>861</v>
      </c>
      <c r="C731" t="s">
        <v>39</v>
      </c>
      <c r="D731" t="s">
        <v>19</v>
      </c>
      <c r="E731" t="s">
        <v>13</v>
      </c>
      <c r="F731" t="s">
        <v>114</v>
      </c>
      <c r="G731">
        <v>165</v>
      </c>
      <c r="H731" t="s">
        <v>15</v>
      </c>
      <c r="I731" t="s">
        <v>16</v>
      </c>
      <c r="J731" t="s">
        <v>17</v>
      </c>
      <c r="K731">
        <v>52</v>
      </c>
    </row>
    <row r="732" spans="1:11" x14ac:dyDescent="0.25">
      <c r="A732">
        <v>730</v>
      </c>
      <c r="B732" t="s">
        <v>862</v>
      </c>
      <c r="C732" t="s">
        <v>11</v>
      </c>
      <c r="D732" t="s">
        <v>89</v>
      </c>
      <c r="E732" t="s">
        <v>815</v>
      </c>
      <c r="F732" t="s">
        <v>14</v>
      </c>
      <c r="G732">
        <v>304.8</v>
      </c>
      <c r="H732" t="s">
        <v>15</v>
      </c>
      <c r="I732" t="s">
        <v>89</v>
      </c>
      <c r="J732" t="s">
        <v>17</v>
      </c>
      <c r="K732">
        <v>-99</v>
      </c>
    </row>
    <row r="733" spans="1:11" x14ac:dyDescent="0.25">
      <c r="A733">
        <v>731</v>
      </c>
      <c r="B733" t="s">
        <v>863</v>
      </c>
      <c r="C733" t="s">
        <v>11</v>
      </c>
      <c r="D733" t="s">
        <v>41</v>
      </c>
      <c r="E733" t="s">
        <v>864</v>
      </c>
      <c r="F733" t="s">
        <v>45</v>
      </c>
      <c r="G733">
        <v>66</v>
      </c>
      <c r="H733" t="s">
        <v>190</v>
      </c>
      <c r="I733" t="s">
        <v>27</v>
      </c>
      <c r="J733" t="s">
        <v>17</v>
      </c>
      <c r="K733">
        <v>17</v>
      </c>
    </row>
    <row r="734" spans="1:11" x14ac:dyDescent="0.25">
      <c r="A734">
        <v>732</v>
      </c>
      <c r="B734" t="s">
        <v>865</v>
      </c>
      <c r="C734" t="s">
        <v>39</v>
      </c>
      <c r="D734" t="s">
        <v>19</v>
      </c>
      <c r="E734" t="s">
        <v>13</v>
      </c>
      <c r="F734" t="s">
        <v>32</v>
      </c>
      <c r="G734">
        <v>170</v>
      </c>
      <c r="H734" t="s">
        <v>24</v>
      </c>
      <c r="I734" t="s">
        <v>16</v>
      </c>
      <c r="J734" t="s">
        <v>17</v>
      </c>
      <c r="K734">
        <v>57</v>
      </c>
    </row>
    <row r="735" spans="1:11" x14ac:dyDescent="0.25">
      <c r="A735">
        <v>733</v>
      </c>
      <c r="B735" t="s">
        <v>866</v>
      </c>
      <c r="C735" t="s">
        <v>11</v>
      </c>
      <c r="D735" t="s">
        <v>25</v>
      </c>
      <c r="E735" t="s">
        <v>16</v>
      </c>
      <c r="F735" t="s">
        <v>42</v>
      </c>
      <c r="G735">
        <v>185</v>
      </c>
      <c r="H735" t="s">
        <v>24</v>
      </c>
      <c r="I735" t="s">
        <v>16</v>
      </c>
      <c r="J735" t="s">
        <v>29</v>
      </c>
      <c r="K735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060EF-6025-4085-A7E3-81AB0733A335}">
  <dimension ref="A3:B58"/>
  <sheetViews>
    <sheetView workbookViewId="0">
      <selection activeCell="B5" sqref="B5"/>
    </sheetView>
  </sheetViews>
  <sheetFormatPr defaultRowHeight="15" x14ac:dyDescent="0.25"/>
  <cols>
    <col min="1" max="1" width="13.140625" bestFit="1" customWidth="1"/>
    <col min="2" max="2" width="10.85546875" bestFit="1" customWidth="1"/>
    <col min="3" max="3" width="4.28515625" bestFit="1" customWidth="1"/>
    <col min="4" max="4" width="5.42578125" bestFit="1" customWidth="1"/>
    <col min="5" max="5" width="7.42578125" bestFit="1" customWidth="1"/>
    <col min="6" max="6" width="11.28515625" bestFit="1" customWidth="1"/>
    <col min="7" max="7" width="6" bestFit="1" customWidth="1"/>
    <col min="8" max="8" width="6.7109375" bestFit="1" customWidth="1"/>
    <col min="9" max="9" width="4.85546875" bestFit="1" customWidth="1"/>
    <col min="10" max="10" width="6.140625" bestFit="1" customWidth="1"/>
    <col min="11" max="11" width="11.85546875" bestFit="1" customWidth="1"/>
    <col min="12" max="12" width="4.85546875" bestFit="1" customWidth="1"/>
    <col min="13" max="13" width="5.7109375" bestFit="1" customWidth="1"/>
    <col min="14" max="14" width="6.5703125" bestFit="1" customWidth="1"/>
    <col min="15" max="15" width="6.85546875" bestFit="1" customWidth="1"/>
    <col min="16" max="16" width="4" bestFit="1" customWidth="1"/>
    <col min="17" max="17" width="5.85546875" bestFit="1" customWidth="1"/>
    <col min="18" max="19" width="6.140625" bestFit="1" customWidth="1"/>
    <col min="20" max="20" width="10.85546875" bestFit="1" customWidth="1"/>
    <col min="21" max="21" width="7" bestFit="1" customWidth="1"/>
    <col min="22" max="22" width="21.42578125" bestFit="1" customWidth="1"/>
    <col min="23" max="23" width="12.7109375" bestFit="1" customWidth="1"/>
    <col min="24" max="24" width="11.7109375" bestFit="1" customWidth="1"/>
    <col min="25" max="25" width="11.28515625" bestFit="1" customWidth="1"/>
  </cols>
  <sheetData>
    <row r="3" spans="1:2" x14ac:dyDescent="0.25">
      <c r="A3" s="6" t="s">
        <v>912</v>
      </c>
      <c r="B3" t="s">
        <v>914</v>
      </c>
    </row>
    <row r="4" spans="1:2" x14ac:dyDescent="0.25">
      <c r="A4" s="7">
        <v>15.2</v>
      </c>
      <c r="B4" s="8">
        <v>1</v>
      </c>
    </row>
    <row r="5" spans="1:2" x14ac:dyDescent="0.25">
      <c r="A5" s="7">
        <v>30.5</v>
      </c>
      <c r="B5" s="8">
        <v>2</v>
      </c>
    </row>
    <row r="6" spans="1:2" x14ac:dyDescent="0.25">
      <c r="A6" s="7">
        <v>61</v>
      </c>
      <c r="B6" s="8">
        <v>1</v>
      </c>
    </row>
    <row r="7" spans="1:2" x14ac:dyDescent="0.25">
      <c r="A7" s="7">
        <v>62.5</v>
      </c>
      <c r="B7" s="8">
        <v>1</v>
      </c>
    </row>
    <row r="8" spans="1:2" x14ac:dyDescent="0.25">
      <c r="A8" s="7">
        <v>64</v>
      </c>
      <c r="B8" s="8">
        <v>1</v>
      </c>
    </row>
    <row r="9" spans="1:2" x14ac:dyDescent="0.25">
      <c r="A9" s="7">
        <v>66</v>
      </c>
      <c r="B9" s="8">
        <v>1</v>
      </c>
    </row>
    <row r="10" spans="1:2" x14ac:dyDescent="0.25">
      <c r="A10" s="7">
        <v>71</v>
      </c>
      <c r="B10" s="8">
        <v>1</v>
      </c>
    </row>
    <row r="11" spans="1:2" x14ac:dyDescent="0.25">
      <c r="A11" s="7">
        <v>79</v>
      </c>
      <c r="B11" s="8">
        <v>1</v>
      </c>
    </row>
    <row r="12" spans="1:2" x14ac:dyDescent="0.25">
      <c r="A12" s="7">
        <v>108</v>
      </c>
      <c r="B12" s="8">
        <v>1</v>
      </c>
    </row>
    <row r="13" spans="1:2" x14ac:dyDescent="0.25">
      <c r="A13" s="7">
        <v>122</v>
      </c>
      <c r="B13" s="8">
        <v>2</v>
      </c>
    </row>
    <row r="14" spans="1:2" x14ac:dyDescent="0.25">
      <c r="A14" s="7">
        <v>137</v>
      </c>
      <c r="B14" s="8">
        <v>2</v>
      </c>
    </row>
    <row r="15" spans="1:2" x14ac:dyDescent="0.25">
      <c r="A15" s="7">
        <v>140</v>
      </c>
      <c r="B15" s="8">
        <v>1</v>
      </c>
    </row>
    <row r="16" spans="1:2" x14ac:dyDescent="0.25">
      <c r="A16" s="7">
        <v>142</v>
      </c>
      <c r="B16" s="8">
        <v>1</v>
      </c>
    </row>
    <row r="17" spans="1:2" x14ac:dyDescent="0.25">
      <c r="A17" s="7">
        <v>155</v>
      </c>
      <c r="B17" s="8">
        <v>3</v>
      </c>
    </row>
    <row r="18" spans="1:2" x14ac:dyDescent="0.25">
      <c r="A18" s="7">
        <v>157</v>
      </c>
      <c r="B18" s="8">
        <v>5</v>
      </c>
    </row>
    <row r="19" spans="1:2" x14ac:dyDescent="0.25">
      <c r="A19" s="7">
        <v>160</v>
      </c>
      <c r="B19" s="8">
        <v>1</v>
      </c>
    </row>
    <row r="20" spans="1:2" x14ac:dyDescent="0.25">
      <c r="A20" s="7">
        <v>163</v>
      </c>
      <c r="B20" s="8">
        <v>8</v>
      </c>
    </row>
    <row r="21" spans="1:2" x14ac:dyDescent="0.25">
      <c r="A21" s="7">
        <v>165</v>
      </c>
      <c r="B21" s="8">
        <v>26</v>
      </c>
    </row>
    <row r="22" spans="1:2" x14ac:dyDescent="0.25">
      <c r="A22" s="7">
        <v>168</v>
      </c>
      <c r="B22" s="8">
        <v>29</v>
      </c>
    </row>
    <row r="23" spans="1:2" x14ac:dyDescent="0.25">
      <c r="A23" s="7">
        <v>170</v>
      </c>
      <c r="B23" s="8">
        <v>26</v>
      </c>
    </row>
    <row r="24" spans="1:2" x14ac:dyDescent="0.25">
      <c r="A24" s="7">
        <v>173</v>
      </c>
      <c r="B24" s="8">
        <v>17</v>
      </c>
    </row>
    <row r="25" spans="1:2" x14ac:dyDescent="0.25">
      <c r="A25" s="7">
        <v>175</v>
      </c>
      <c r="B25" s="8">
        <v>34</v>
      </c>
    </row>
    <row r="26" spans="1:2" x14ac:dyDescent="0.25">
      <c r="A26" s="7">
        <v>178</v>
      </c>
      <c r="B26" s="8">
        <v>39</v>
      </c>
    </row>
    <row r="27" spans="1:2" x14ac:dyDescent="0.25">
      <c r="A27" s="7">
        <v>180</v>
      </c>
      <c r="B27" s="8">
        <v>38</v>
      </c>
    </row>
    <row r="28" spans="1:2" x14ac:dyDescent="0.25">
      <c r="A28" s="7">
        <v>183</v>
      </c>
      <c r="B28" s="8">
        <v>59</v>
      </c>
    </row>
    <row r="29" spans="1:2" x14ac:dyDescent="0.25">
      <c r="A29" s="7">
        <v>185</v>
      </c>
      <c r="B29" s="8">
        <v>35</v>
      </c>
    </row>
    <row r="30" spans="1:2" x14ac:dyDescent="0.25">
      <c r="A30" s="7">
        <v>188</v>
      </c>
      <c r="B30" s="8">
        <v>51</v>
      </c>
    </row>
    <row r="31" spans="1:2" x14ac:dyDescent="0.25">
      <c r="A31" s="7">
        <v>191</v>
      </c>
      <c r="B31" s="8">
        <v>21</v>
      </c>
    </row>
    <row r="32" spans="1:2" x14ac:dyDescent="0.25">
      <c r="A32" s="7">
        <v>193</v>
      </c>
      <c r="B32" s="8">
        <v>21</v>
      </c>
    </row>
    <row r="33" spans="1:2" x14ac:dyDescent="0.25">
      <c r="A33" s="7">
        <v>196</v>
      </c>
      <c r="B33" s="8">
        <v>11</v>
      </c>
    </row>
    <row r="34" spans="1:2" x14ac:dyDescent="0.25">
      <c r="A34" s="7">
        <v>198</v>
      </c>
      <c r="B34" s="8">
        <v>18</v>
      </c>
    </row>
    <row r="35" spans="1:2" x14ac:dyDescent="0.25">
      <c r="A35" s="7">
        <v>201</v>
      </c>
      <c r="B35" s="8">
        <v>11</v>
      </c>
    </row>
    <row r="36" spans="1:2" x14ac:dyDescent="0.25">
      <c r="A36" s="7">
        <v>203</v>
      </c>
      <c r="B36" s="8">
        <v>5</v>
      </c>
    </row>
    <row r="37" spans="1:2" x14ac:dyDescent="0.25">
      <c r="A37" s="7">
        <v>206</v>
      </c>
      <c r="B37" s="8">
        <v>2</v>
      </c>
    </row>
    <row r="38" spans="1:2" x14ac:dyDescent="0.25">
      <c r="A38" s="7">
        <v>211</v>
      </c>
      <c r="B38" s="8">
        <v>5</v>
      </c>
    </row>
    <row r="39" spans="1:2" x14ac:dyDescent="0.25">
      <c r="A39" s="7">
        <v>213</v>
      </c>
      <c r="B39" s="8">
        <v>7</v>
      </c>
    </row>
    <row r="40" spans="1:2" x14ac:dyDescent="0.25">
      <c r="A40" s="7">
        <v>218</v>
      </c>
      <c r="B40" s="8">
        <v>3</v>
      </c>
    </row>
    <row r="41" spans="1:2" x14ac:dyDescent="0.25">
      <c r="A41" s="7">
        <v>226</v>
      </c>
      <c r="B41" s="8">
        <v>3</v>
      </c>
    </row>
    <row r="42" spans="1:2" x14ac:dyDescent="0.25">
      <c r="A42" s="7">
        <v>229</v>
      </c>
      <c r="B42" s="8">
        <v>3</v>
      </c>
    </row>
    <row r="43" spans="1:2" x14ac:dyDescent="0.25">
      <c r="A43" s="7">
        <v>234</v>
      </c>
      <c r="B43" s="8">
        <v>1</v>
      </c>
    </row>
    <row r="44" spans="1:2" x14ac:dyDescent="0.25">
      <c r="A44" s="7">
        <v>244</v>
      </c>
      <c r="B44" s="8">
        <v>4</v>
      </c>
    </row>
    <row r="45" spans="1:2" x14ac:dyDescent="0.25">
      <c r="A45" s="7">
        <v>257</v>
      </c>
      <c r="B45" s="8">
        <v>1</v>
      </c>
    </row>
    <row r="46" spans="1:2" x14ac:dyDescent="0.25">
      <c r="A46" s="7">
        <v>259</v>
      </c>
      <c r="B46" s="8">
        <v>1</v>
      </c>
    </row>
    <row r="47" spans="1:2" x14ac:dyDescent="0.25">
      <c r="A47" s="7">
        <v>267</v>
      </c>
      <c r="B47" s="8">
        <v>1</v>
      </c>
    </row>
    <row r="48" spans="1:2" x14ac:dyDescent="0.25">
      <c r="A48" s="7">
        <v>279</v>
      </c>
      <c r="B48" s="8">
        <v>2</v>
      </c>
    </row>
    <row r="49" spans="1:2" x14ac:dyDescent="0.25">
      <c r="A49" s="7">
        <v>287</v>
      </c>
      <c r="B49" s="8">
        <v>1</v>
      </c>
    </row>
    <row r="50" spans="1:2" x14ac:dyDescent="0.25">
      <c r="A50" s="7">
        <v>297</v>
      </c>
      <c r="B50" s="8">
        <v>1</v>
      </c>
    </row>
    <row r="51" spans="1:2" x14ac:dyDescent="0.25">
      <c r="A51" s="7">
        <v>304.8</v>
      </c>
      <c r="B51" s="8">
        <v>1</v>
      </c>
    </row>
    <row r="52" spans="1:2" x14ac:dyDescent="0.25">
      <c r="A52" s="7">
        <v>305</v>
      </c>
      <c r="B52" s="8">
        <v>2</v>
      </c>
    </row>
    <row r="53" spans="1:2" x14ac:dyDescent="0.25">
      <c r="A53" s="7">
        <v>366</v>
      </c>
      <c r="B53" s="8">
        <v>2</v>
      </c>
    </row>
    <row r="54" spans="1:2" x14ac:dyDescent="0.25">
      <c r="A54" s="7">
        <v>701</v>
      </c>
      <c r="B54" s="8">
        <v>1</v>
      </c>
    </row>
    <row r="55" spans="1:2" x14ac:dyDescent="0.25">
      <c r="A55" s="7">
        <v>876</v>
      </c>
      <c r="B55" s="8">
        <v>1</v>
      </c>
    </row>
    <row r="56" spans="1:2" x14ac:dyDescent="0.25">
      <c r="A56" s="7">
        <v>975</v>
      </c>
      <c r="B56" s="8">
        <v>1</v>
      </c>
    </row>
    <row r="57" spans="1:2" x14ac:dyDescent="0.25">
      <c r="A57" s="7" t="s">
        <v>895</v>
      </c>
      <c r="B57" s="8">
        <v>217</v>
      </c>
    </row>
    <row r="58" spans="1:2" x14ac:dyDescent="0.25">
      <c r="A58" s="7" t="s">
        <v>913</v>
      </c>
      <c r="B58" s="8">
        <v>734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4E369-BC02-42F6-938D-76B471A7CCCE}">
  <dimension ref="A1:K735"/>
  <sheetViews>
    <sheetView workbookViewId="0">
      <selection activeCell="G2" sqref="G2"/>
    </sheetView>
  </sheetViews>
  <sheetFormatPr defaultRowHeight="15" x14ac:dyDescent="0.25"/>
  <cols>
    <col min="2" max="2" width="27.140625" bestFit="1" customWidth="1"/>
  </cols>
  <sheetData>
    <row r="1" spans="1:11" x14ac:dyDescent="0.25">
      <c r="A1" t="s">
        <v>872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>
        <v>683</v>
      </c>
      <c r="B2" t="s">
        <v>814</v>
      </c>
      <c r="C2" t="s">
        <v>11</v>
      </c>
      <c r="D2" t="s">
        <v>19</v>
      </c>
      <c r="E2" t="s">
        <v>815</v>
      </c>
      <c r="F2" t="s">
        <v>45</v>
      </c>
      <c r="G2">
        <v>15.2</v>
      </c>
      <c r="H2" t="s">
        <v>15</v>
      </c>
      <c r="I2" t="s">
        <v>16</v>
      </c>
      <c r="J2" t="s">
        <v>29</v>
      </c>
      <c r="K2">
        <v>58</v>
      </c>
    </row>
    <row r="3" spans="1:11" x14ac:dyDescent="0.25">
      <c r="A3">
        <v>121</v>
      </c>
      <c r="B3" t="s">
        <v>184</v>
      </c>
      <c r="C3" t="s">
        <v>11</v>
      </c>
      <c r="D3" t="s">
        <v>89</v>
      </c>
      <c r="E3" t="s">
        <v>16</v>
      </c>
      <c r="F3" t="s">
        <v>14</v>
      </c>
      <c r="G3">
        <v>30.5</v>
      </c>
      <c r="H3" t="s">
        <v>15</v>
      </c>
      <c r="I3" t="s">
        <v>16</v>
      </c>
      <c r="J3" t="s">
        <v>29</v>
      </c>
      <c r="K3">
        <v>-99</v>
      </c>
    </row>
    <row r="4" spans="1:11" x14ac:dyDescent="0.25">
      <c r="A4">
        <v>389</v>
      </c>
      <c r="B4" t="s">
        <v>496</v>
      </c>
      <c r="C4" t="s">
        <v>11</v>
      </c>
      <c r="D4" t="s">
        <v>12</v>
      </c>
      <c r="E4" t="s">
        <v>497</v>
      </c>
      <c r="F4" t="s">
        <v>32</v>
      </c>
      <c r="G4">
        <v>30.5</v>
      </c>
      <c r="I4" t="s">
        <v>16</v>
      </c>
      <c r="J4" t="s">
        <v>17</v>
      </c>
    </row>
    <row r="5" spans="1:11" x14ac:dyDescent="0.25">
      <c r="A5">
        <v>31</v>
      </c>
      <c r="B5" t="s">
        <v>72</v>
      </c>
      <c r="C5" t="s">
        <v>11</v>
      </c>
      <c r="D5" t="s">
        <v>12</v>
      </c>
      <c r="E5" t="s">
        <v>73</v>
      </c>
      <c r="F5" t="s">
        <v>14</v>
      </c>
      <c r="G5">
        <v>61</v>
      </c>
      <c r="H5" t="s">
        <v>24</v>
      </c>
      <c r="I5" t="s">
        <v>16</v>
      </c>
      <c r="J5" t="s">
        <v>29</v>
      </c>
      <c r="K5">
        <v>-99</v>
      </c>
    </row>
    <row r="6" spans="1:11" x14ac:dyDescent="0.25">
      <c r="A6">
        <v>283</v>
      </c>
      <c r="B6" t="s">
        <v>371</v>
      </c>
      <c r="C6" t="s">
        <v>39</v>
      </c>
      <c r="D6" t="s">
        <v>27</v>
      </c>
      <c r="E6" t="s">
        <v>16</v>
      </c>
      <c r="F6" t="s">
        <v>100</v>
      </c>
      <c r="G6">
        <v>62.5</v>
      </c>
      <c r="H6" t="s">
        <v>24</v>
      </c>
      <c r="I6" t="s">
        <v>16</v>
      </c>
      <c r="J6" t="s">
        <v>29</v>
      </c>
      <c r="K6">
        <v>630</v>
      </c>
    </row>
    <row r="7" spans="1:11" x14ac:dyDescent="0.25">
      <c r="A7">
        <v>396</v>
      </c>
      <c r="B7" t="s">
        <v>504</v>
      </c>
      <c r="C7" t="s">
        <v>11</v>
      </c>
      <c r="D7" t="s">
        <v>19</v>
      </c>
      <c r="E7" t="s">
        <v>336</v>
      </c>
      <c r="F7" t="s">
        <v>45</v>
      </c>
      <c r="G7">
        <v>64</v>
      </c>
      <c r="H7" t="s">
        <v>24</v>
      </c>
      <c r="I7" t="s">
        <v>16</v>
      </c>
      <c r="J7" t="s">
        <v>17</v>
      </c>
      <c r="K7">
        <v>18</v>
      </c>
    </row>
    <row r="8" spans="1:11" x14ac:dyDescent="0.25">
      <c r="A8">
        <v>731</v>
      </c>
      <c r="B8" t="s">
        <v>863</v>
      </c>
      <c r="C8" t="s">
        <v>11</v>
      </c>
      <c r="D8" t="s">
        <v>41</v>
      </c>
      <c r="E8" t="s">
        <v>864</v>
      </c>
      <c r="F8" t="s">
        <v>45</v>
      </c>
      <c r="G8">
        <v>66</v>
      </c>
      <c r="H8" t="s">
        <v>190</v>
      </c>
      <c r="I8" t="s">
        <v>27</v>
      </c>
      <c r="J8" t="s">
        <v>17</v>
      </c>
      <c r="K8">
        <v>17</v>
      </c>
    </row>
    <row r="9" spans="1:11" x14ac:dyDescent="0.25">
      <c r="A9">
        <v>350</v>
      </c>
      <c r="B9" t="s">
        <v>450</v>
      </c>
      <c r="C9" t="s">
        <v>11</v>
      </c>
      <c r="D9" t="s">
        <v>19</v>
      </c>
      <c r="E9" t="s">
        <v>13</v>
      </c>
      <c r="F9" t="s">
        <v>42</v>
      </c>
      <c r="G9">
        <v>71</v>
      </c>
      <c r="H9" t="s">
        <v>21</v>
      </c>
      <c r="I9" t="s">
        <v>16</v>
      </c>
      <c r="J9" t="s">
        <v>17</v>
      </c>
      <c r="K9">
        <v>14</v>
      </c>
    </row>
    <row r="10" spans="1:11" x14ac:dyDescent="0.25">
      <c r="A10">
        <v>330</v>
      </c>
      <c r="B10" t="s">
        <v>428</v>
      </c>
      <c r="C10" t="s">
        <v>11</v>
      </c>
      <c r="D10" t="s">
        <v>41</v>
      </c>
      <c r="E10" t="s">
        <v>16</v>
      </c>
      <c r="F10" t="s">
        <v>345</v>
      </c>
      <c r="G10">
        <v>79</v>
      </c>
      <c r="H10" t="s">
        <v>15</v>
      </c>
      <c r="I10" t="s">
        <v>16</v>
      </c>
      <c r="J10" t="s">
        <v>17</v>
      </c>
      <c r="K10">
        <v>18</v>
      </c>
    </row>
    <row r="11" spans="1:11" x14ac:dyDescent="0.25">
      <c r="A11">
        <v>286</v>
      </c>
      <c r="B11" t="s">
        <v>375</v>
      </c>
      <c r="C11" t="s">
        <v>16</v>
      </c>
      <c r="D11" t="s">
        <v>16</v>
      </c>
      <c r="E11" t="s">
        <v>376</v>
      </c>
      <c r="F11" t="s">
        <v>16</v>
      </c>
      <c r="G11">
        <v>108</v>
      </c>
      <c r="I11" t="s">
        <v>78</v>
      </c>
      <c r="J11" t="s">
        <v>29</v>
      </c>
    </row>
    <row r="12" spans="1:11" x14ac:dyDescent="0.25">
      <c r="A12">
        <v>208</v>
      </c>
      <c r="B12" t="s">
        <v>285</v>
      </c>
      <c r="C12" t="s">
        <v>11</v>
      </c>
      <c r="D12" t="s">
        <v>19</v>
      </c>
      <c r="E12" t="s">
        <v>13</v>
      </c>
      <c r="F12" t="s">
        <v>35</v>
      </c>
      <c r="G12">
        <v>122</v>
      </c>
      <c r="H12" t="s">
        <v>21</v>
      </c>
      <c r="I12" t="s">
        <v>16</v>
      </c>
      <c r="J12" t="s">
        <v>17</v>
      </c>
      <c r="K12">
        <v>27</v>
      </c>
    </row>
    <row r="13" spans="1:11" x14ac:dyDescent="0.25">
      <c r="A13">
        <v>568</v>
      </c>
      <c r="B13" t="s">
        <v>688</v>
      </c>
      <c r="C13" t="s">
        <v>11</v>
      </c>
      <c r="D13" t="s">
        <v>41</v>
      </c>
      <c r="E13" t="s">
        <v>497</v>
      </c>
      <c r="F13" t="s">
        <v>42</v>
      </c>
      <c r="G13">
        <v>122</v>
      </c>
      <c r="H13" t="s">
        <v>15</v>
      </c>
      <c r="I13" t="s">
        <v>16</v>
      </c>
      <c r="J13" t="s">
        <v>17</v>
      </c>
      <c r="K13">
        <v>25</v>
      </c>
    </row>
    <row r="14" spans="1:11" x14ac:dyDescent="0.25">
      <c r="A14">
        <v>566</v>
      </c>
      <c r="B14" t="s">
        <v>686</v>
      </c>
      <c r="C14" t="s">
        <v>11</v>
      </c>
      <c r="D14" t="s">
        <v>19</v>
      </c>
      <c r="E14" t="s">
        <v>13</v>
      </c>
      <c r="F14" t="s">
        <v>32</v>
      </c>
      <c r="G14">
        <v>137</v>
      </c>
      <c r="H14" t="s">
        <v>24</v>
      </c>
      <c r="I14" t="s">
        <v>16</v>
      </c>
      <c r="J14" t="s">
        <v>17</v>
      </c>
      <c r="K14">
        <v>38</v>
      </c>
    </row>
    <row r="15" spans="1:11" x14ac:dyDescent="0.25">
      <c r="A15">
        <v>698</v>
      </c>
      <c r="B15" t="s">
        <v>829</v>
      </c>
      <c r="C15" t="s">
        <v>39</v>
      </c>
      <c r="D15" t="s">
        <v>86</v>
      </c>
      <c r="E15" t="s">
        <v>13</v>
      </c>
      <c r="F15" t="s">
        <v>32</v>
      </c>
      <c r="G15">
        <v>137</v>
      </c>
      <c r="H15" t="s">
        <v>21</v>
      </c>
      <c r="I15" t="s">
        <v>16</v>
      </c>
      <c r="J15" t="s">
        <v>17</v>
      </c>
      <c r="K15">
        <v>41</v>
      </c>
    </row>
    <row r="16" spans="1:11" x14ac:dyDescent="0.25">
      <c r="A16">
        <v>717</v>
      </c>
      <c r="B16" t="s">
        <v>848</v>
      </c>
      <c r="C16" t="s">
        <v>16</v>
      </c>
      <c r="D16" t="s">
        <v>41</v>
      </c>
      <c r="E16" t="s">
        <v>16</v>
      </c>
      <c r="F16" t="s">
        <v>32</v>
      </c>
      <c r="G16">
        <v>140</v>
      </c>
      <c r="H16" t="s">
        <v>15</v>
      </c>
      <c r="I16" t="s">
        <v>16</v>
      </c>
      <c r="J16" t="s">
        <v>17</v>
      </c>
      <c r="K16">
        <v>39</v>
      </c>
    </row>
    <row r="17" spans="1:11" x14ac:dyDescent="0.25">
      <c r="A17">
        <v>268</v>
      </c>
      <c r="B17" t="s">
        <v>355</v>
      </c>
      <c r="C17" t="s">
        <v>11</v>
      </c>
      <c r="D17" t="s">
        <v>19</v>
      </c>
      <c r="E17" t="s">
        <v>64</v>
      </c>
      <c r="F17" t="s">
        <v>35</v>
      </c>
      <c r="G17">
        <v>142</v>
      </c>
      <c r="H17" t="s">
        <v>15</v>
      </c>
      <c r="I17" t="s">
        <v>16</v>
      </c>
      <c r="J17" t="s">
        <v>17</v>
      </c>
      <c r="K17">
        <v>45</v>
      </c>
    </row>
    <row r="18" spans="1:11" x14ac:dyDescent="0.25">
      <c r="A18">
        <v>349</v>
      </c>
      <c r="B18" t="s">
        <v>448</v>
      </c>
      <c r="C18" t="s">
        <v>11</v>
      </c>
      <c r="D18" t="s">
        <v>449</v>
      </c>
      <c r="E18" t="s">
        <v>13</v>
      </c>
      <c r="F18" t="s">
        <v>42</v>
      </c>
      <c r="G18">
        <v>155</v>
      </c>
      <c r="H18" t="s">
        <v>15</v>
      </c>
      <c r="I18" t="s">
        <v>16</v>
      </c>
      <c r="J18" t="s">
        <v>17</v>
      </c>
      <c r="K18">
        <v>79</v>
      </c>
    </row>
    <row r="19" spans="1:11" x14ac:dyDescent="0.25">
      <c r="A19">
        <v>407</v>
      </c>
      <c r="B19" t="s">
        <v>516</v>
      </c>
      <c r="C19" t="s">
        <v>11</v>
      </c>
      <c r="D19" t="s">
        <v>19</v>
      </c>
      <c r="E19" t="s">
        <v>16</v>
      </c>
      <c r="F19" t="s">
        <v>100</v>
      </c>
      <c r="G19">
        <v>155</v>
      </c>
      <c r="H19" t="s">
        <v>24</v>
      </c>
      <c r="I19" t="s">
        <v>16</v>
      </c>
      <c r="J19" t="s">
        <v>17</v>
      </c>
      <c r="K19">
        <v>65</v>
      </c>
    </row>
    <row r="20" spans="1:11" x14ac:dyDescent="0.25">
      <c r="A20">
        <v>725</v>
      </c>
      <c r="B20" t="s">
        <v>856</v>
      </c>
      <c r="C20" t="s">
        <v>39</v>
      </c>
      <c r="D20" t="s">
        <v>27</v>
      </c>
      <c r="E20" t="s">
        <v>857</v>
      </c>
      <c r="F20" t="s">
        <v>32</v>
      </c>
      <c r="G20">
        <v>155</v>
      </c>
      <c r="H20" t="s">
        <v>15</v>
      </c>
      <c r="I20" t="s">
        <v>16</v>
      </c>
      <c r="J20" t="s">
        <v>17</v>
      </c>
      <c r="K20">
        <v>50</v>
      </c>
    </row>
    <row r="21" spans="1:11" x14ac:dyDescent="0.25">
      <c r="A21">
        <v>139</v>
      </c>
      <c r="B21" t="s">
        <v>205</v>
      </c>
      <c r="C21" t="s">
        <v>39</v>
      </c>
      <c r="D21" t="s">
        <v>27</v>
      </c>
      <c r="E21" t="s">
        <v>13</v>
      </c>
      <c r="F21" t="s">
        <v>35</v>
      </c>
      <c r="G21">
        <v>157</v>
      </c>
      <c r="H21" t="s">
        <v>21</v>
      </c>
      <c r="I21" t="s">
        <v>16</v>
      </c>
      <c r="J21" t="s">
        <v>17</v>
      </c>
      <c r="K21">
        <v>52</v>
      </c>
    </row>
    <row r="22" spans="1:11" x14ac:dyDescent="0.25">
      <c r="A22">
        <v>266</v>
      </c>
      <c r="B22" t="s">
        <v>353</v>
      </c>
      <c r="C22" t="s">
        <v>11</v>
      </c>
      <c r="D22" t="s">
        <v>12</v>
      </c>
      <c r="E22" t="s">
        <v>13</v>
      </c>
      <c r="F22" t="s">
        <v>104</v>
      </c>
      <c r="G22">
        <v>157</v>
      </c>
      <c r="H22" t="s">
        <v>24</v>
      </c>
      <c r="I22" t="s">
        <v>16</v>
      </c>
      <c r="J22" t="s">
        <v>17</v>
      </c>
      <c r="K22">
        <v>52</v>
      </c>
    </row>
    <row r="23" spans="1:11" x14ac:dyDescent="0.25">
      <c r="A23">
        <v>514</v>
      </c>
      <c r="B23" t="s">
        <v>632</v>
      </c>
      <c r="C23" t="s">
        <v>11</v>
      </c>
      <c r="D23" t="s">
        <v>19</v>
      </c>
      <c r="E23" t="s">
        <v>13</v>
      </c>
      <c r="F23" t="s">
        <v>32</v>
      </c>
      <c r="G23">
        <v>157</v>
      </c>
      <c r="H23" t="s">
        <v>24</v>
      </c>
      <c r="I23" t="s">
        <v>16</v>
      </c>
      <c r="J23" t="s">
        <v>29</v>
      </c>
      <c r="K23">
        <v>79</v>
      </c>
    </row>
    <row r="24" spans="1:11" x14ac:dyDescent="0.25">
      <c r="A24">
        <v>601</v>
      </c>
      <c r="B24" t="s">
        <v>727</v>
      </c>
      <c r="C24" t="s">
        <v>39</v>
      </c>
      <c r="D24" t="s">
        <v>41</v>
      </c>
      <c r="E24" t="s">
        <v>16</v>
      </c>
      <c r="F24" t="s">
        <v>32</v>
      </c>
      <c r="G24">
        <v>157</v>
      </c>
      <c r="H24" t="s">
        <v>15</v>
      </c>
      <c r="I24" t="s">
        <v>16</v>
      </c>
      <c r="J24" t="s">
        <v>17</v>
      </c>
      <c r="K24">
        <v>50</v>
      </c>
    </row>
    <row r="25" spans="1:11" x14ac:dyDescent="0.25">
      <c r="A25">
        <v>624</v>
      </c>
      <c r="B25" t="s">
        <v>751</v>
      </c>
      <c r="C25" t="s">
        <v>11</v>
      </c>
      <c r="D25" t="s">
        <v>41</v>
      </c>
      <c r="E25" t="s">
        <v>13</v>
      </c>
      <c r="F25" t="s">
        <v>32</v>
      </c>
      <c r="G25">
        <v>157</v>
      </c>
      <c r="H25" t="s">
        <v>15</v>
      </c>
      <c r="I25" t="s">
        <v>16</v>
      </c>
      <c r="J25" t="s">
        <v>17</v>
      </c>
      <c r="K25">
        <v>56</v>
      </c>
    </row>
    <row r="26" spans="1:11" x14ac:dyDescent="0.25">
      <c r="A26">
        <v>719</v>
      </c>
      <c r="B26" t="s">
        <v>850</v>
      </c>
      <c r="C26" t="s">
        <v>11</v>
      </c>
      <c r="D26" t="s">
        <v>19</v>
      </c>
      <c r="E26" t="s">
        <v>64</v>
      </c>
      <c r="F26" t="s">
        <v>32</v>
      </c>
      <c r="G26">
        <v>160</v>
      </c>
      <c r="H26" t="s">
        <v>15</v>
      </c>
      <c r="I26" t="s">
        <v>16</v>
      </c>
      <c r="J26" t="s">
        <v>17</v>
      </c>
      <c r="K26">
        <v>135</v>
      </c>
    </row>
    <row r="27" spans="1:11" x14ac:dyDescent="0.25">
      <c r="A27">
        <v>25</v>
      </c>
      <c r="B27" t="s">
        <v>65</v>
      </c>
      <c r="C27" t="s">
        <v>39</v>
      </c>
      <c r="D27" t="s">
        <v>41</v>
      </c>
      <c r="E27" t="s">
        <v>16</v>
      </c>
      <c r="F27" t="s">
        <v>32</v>
      </c>
      <c r="G27">
        <v>163</v>
      </c>
      <c r="H27" t="s">
        <v>15</v>
      </c>
      <c r="I27" t="s">
        <v>16</v>
      </c>
      <c r="J27" t="s">
        <v>17</v>
      </c>
      <c r="K27">
        <v>54</v>
      </c>
    </row>
    <row r="28" spans="1:11" x14ac:dyDescent="0.25">
      <c r="A28">
        <v>44</v>
      </c>
      <c r="B28" t="s">
        <v>96</v>
      </c>
      <c r="C28" t="s">
        <v>39</v>
      </c>
      <c r="D28" t="s">
        <v>55</v>
      </c>
      <c r="E28" t="s">
        <v>16</v>
      </c>
      <c r="F28" t="s">
        <v>32</v>
      </c>
      <c r="G28">
        <v>163</v>
      </c>
      <c r="H28" t="s">
        <v>15</v>
      </c>
      <c r="I28" t="s">
        <v>16</v>
      </c>
      <c r="J28" t="s">
        <v>17</v>
      </c>
      <c r="K28">
        <v>50</v>
      </c>
    </row>
    <row r="29" spans="1:11" x14ac:dyDescent="0.25">
      <c r="A29">
        <v>171</v>
      </c>
      <c r="B29" t="s">
        <v>242</v>
      </c>
      <c r="C29" t="s">
        <v>39</v>
      </c>
      <c r="D29" t="s">
        <v>27</v>
      </c>
      <c r="E29" t="s">
        <v>13</v>
      </c>
      <c r="F29" t="s">
        <v>35</v>
      </c>
      <c r="G29">
        <v>163</v>
      </c>
      <c r="H29" t="s">
        <v>24</v>
      </c>
      <c r="I29" t="s">
        <v>16</v>
      </c>
      <c r="J29" t="s">
        <v>29</v>
      </c>
      <c r="K29">
        <v>50</v>
      </c>
    </row>
    <row r="30" spans="1:11" x14ac:dyDescent="0.25">
      <c r="A30">
        <v>497</v>
      </c>
      <c r="B30" t="s">
        <v>615</v>
      </c>
      <c r="C30" t="s">
        <v>39</v>
      </c>
      <c r="D30" t="s">
        <v>89</v>
      </c>
      <c r="E30" t="s">
        <v>314</v>
      </c>
      <c r="F30" t="s">
        <v>100</v>
      </c>
      <c r="G30">
        <v>163</v>
      </c>
      <c r="H30" t="s">
        <v>15</v>
      </c>
      <c r="I30" t="s">
        <v>91</v>
      </c>
      <c r="J30" t="s">
        <v>17</v>
      </c>
      <c r="K30">
        <v>59</v>
      </c>
    </row>
    <row r="31" spans="1:11" x14ac:dyDescent="0.25">
      <c r="A31">
        <v>539</v>
      </c>
      <c r="B31" t="s">
        <v>658</v>
      </c>
      <c r="C31" t="s">
        <v>11</v>
      </c>
      <c r="D31" t="s">
        <v>41</v>
      </c>
      <c r="E31" t="s">
        <v>16</v>
      </c>
      <c r="F31" t="s">
        <v>42</v>
      </c>
      <c r="G31">
        <v>163</v>
      </c>
      <c r="H31" t="s">
        <v>15</v>
      </c>
      <c r="I31" t="s">
        <v>16</v>
      </c>
      <c r="J31" t="s">
        <v>17</v>
      </c>
      <c r="K31">
        <v>56</v>
      </c>
    </row>
    <row r="32" spans="1:11" x14ac:dyDescent="0.25">
      <c r="A32">
        <v>656</v>
      </c>
      <c r="B32" t="s">
        <v>788</v>
      </c>
      <c r="C32" t="s">
        <v>39</v>
      </c>
      <c r="D32" t="s">
        <v>41</v>
      </c>
      <c r="E32" t="s">
        <v>16</v>
      </c>
      <c r="F32" t="s">
        <v>32</v>
      </c>
      <c r="G32">
        <v>163</v>
      </c>
      <c r="H32" t="s">
        <v>15</v>
      </c>
      <c r="I32" t="s">
        <v>16</v>
      </c>
      <c r="J32" t="s">
        <v>17</v>
      </c>
      <c r="K32">
        <v>54</v>
      </c>
    </row>
    <row r="33" spans="1:11" x14ac:dyDescent="0.25">
      <c r="A33">
        <v>670</v>
      </c>
      <c r="B33" t="s">
        <v>802</v>
      </c>
      <c r="C33" t="s">
        <v>11</v>
      </c>
      <c r="D33" t="s">
        <v>41</v>
      </c>
      <c r="E33" t="s">
        <v>16</v>
      </c>
      <c r="F33" t="s">
        <v>45</v>
      </c>
      <c r="G33">
        <v>163</v>
      </c>
      <c r="H33" t="s">
        <v>15</v>
      </c>
      <c r="I33" t="s">
        <v>16</v>
      </c>
      <c r="J33" t="s">
        <v>29</v>
      </c>
      <c r="K33">
        <v>54</v>
      </c>
    </row>
    <row r="34" spans="1:11" x14ac:dyDescent="0.25">
      <c r="A34">
        <v>710</v>
      </c>
      <c r="B34" t="s">
        <v>841</v>
      </c>
      <c r="C34" t="s">
        <v>39</v>
      </c>
      <c r="D34" t="s">
        <v>19</v>
      </c>
      <c r="E34" t="s">
        <v>13</v>
      </c>
      <c r="F34" t="s">
        <v>104</v>
      </c>
      <c r="G34">
        <v>163</v>
      </c>
      <c r="H34" t="s">
        <v>15</v>
      </c>
      <c r="I34" t="s">
        <v>16</v>
      </c>
      <c r="J34" t="s">
        <v>17</v>
      </c>
      <c r="K34">
        <v>50</v>
      </c>
    </row>
    <row r="35" spans="1:11" x14ac:dyDescent="0.25">
      <c r="A35">
        <v>24</v>
      </c>
      <c r="B35" t="s">
        <v>63</v>
      </c>
      <c r="C35" t="s">
        <v>39</v>
      </c>
      <c r="D35" t="s">
        <v>12</v>
      </c>
      <c r="E35" t="s">
        <v>64</v>
      </c>
      <c r="F35" t="s">
        <v>32</v>
      </c>
      <c r="G35">
        <v>165</v>
      </c>
      <c r="H35" t="s">
        <v>15</v>
      </c>
      <c r="I35" t="s">
        <v>16</v>
      </c>
      <c r="J35" t="s">
        <v>17</v>
      </c>
      <c r="K35">
        <v>57</v>
      </c>
    </row>
    <row r="36" spans="1:11" x14ac:dyDescent="0.25">
      <c r="A36">
        <v>43</v>
      </c>
      <c r="B36" t="s">
        <v>93</v>
      </c>
      <c r="C36" t="s">
        <v>39</v>
      </c>
      <c r="D36" t="s">
        <v>94</v>
      </c>
      <c r="E36" t="s">
        <v>16</v>
      </c>
      <c r="F36" t="s">
        <v>95</v>
      </c>
      <c r="G36">
        <v>165</v>
      </c>
      <c r="H36" t="s">
        <v>15</v>
      </c>
      <c r="I36" t="s">
        <v>16</v>
      </c>
      <c r="J36" t="s">
        <v>17</v>
      </c>
      <c r="K36">
        <v>59</v>
      </c>
    </row>
    <row r="37" spans="1:11" x14ac:dyDescent="0.25">
      <c r="A37">
        <v>61</v>
      </c>
      <c r="B37" t="s">
        <v>115</v>
      </c>
      <c r="C37" t="s">
        <v>11</v>
      </c>
      <c r="D37" t="s">
        <v>41</v>
      </c>
      <c r="E37" t="s">
        <v>16</v>
      </c>
      <c r="F37" t="s">
        <v>32</v>
      </c>
      <c r="G37">
        <v>165</v>
      </c>
      <c r="H37" t="s">
        <v>15</v>
      </c>
      <c r="I37" t="s">
        <v>16</v>
      </c>
      <c r="J37" t="s">
        <v>17</v>
      </c>
      <c r="K37">
        <v>54</v>
      </c>
    </row>
    <row r="38" spans="1:11" x14ac:dyDescent="0.25">
      <c r="A38">
        <v>65</v>
      </c>
      <c r="B38" t="s">
        <v>118</v>
      </c>
      <c r="C38" t="s">
        <v>39</v>
      </c>
      <c r="D38" t="s">
        <v>27</v>
      </c>
      <c r="E38" t="s">
        <v>13</v>
      </c>
      <c r="F38" t="s">
        <v>32</v>
      </c>
      <c r="G38">
        <v>165</v>
      </c>
      <c r="H38" t="s">
        <v>24</v>
      </c>
      <c r="I38" t="s">
        <v>16</v>
      </c>
      <c r="J38" t="s">
        <v>17</v>
      </c>
      <c r="K38">
        <v>52</v>
      </c>
    </row>
    <row r="39" spans="1:11" x14ac:dyDescent="0.25">
      <c r="A39">
        <v>82</v>
      </c>
      <c r="B39" t="s">
        <v>138</v>
      </c>
      <c r="C39" t="s">
        <v>11</v>
      </c>
      <c r="D39" t="s">
        <v>19</v>
      </c>
      <c r="E39" t="s">
        <v>16</v>
      </c>
      <c r="F39" t="s">
        <v>42</v>
      </c>
      <c r="G39">
        <v>165</v>
      </c>
      <c r="H39" t="s">
        <v>15</v>
      </c>
      <c r="I39" t="s">
        <v>16</v>
      </c>
      <c r="J39" t="s">
        <v>29</v>
      </c>
      <c r="K39">
        <v>71</v>
      </c>
    </row>
    <row r="40" spans="1:11" x14ac:dyDescent="0.25">
      <c r="A40">
        <v>96</v>
      </c>
      <c r="B40" t="s">
        <v>157</v>
      </c>
      <c r="C40" t="s">
        <v>39</v>
      </c>
      <c r="D40" t="s">
        <v>19</v>
      </c>
      <c r="E40" t="s">
        <v>13</v>
      </c>
      <c r="F40" t="s">
        <v>35</v>
      </c>
      <c r="G40">
        <v>165</v>
      </c>
      <c r="H40" t="s">
        <v>24</v>
      </c>
      <c r="I40" t="s">
        <v>16</v>
      </c>
      <c r="J40" t="s">
        <v>17</v>
      </c>
      <c r="K40">
        <v>58</v>
      </c>
    </row>
    <row r="41" spans="1:11" x14ac:dyDescent="0.25">
      <c r="A41">
        <v>114</v>
      </c>
      <c r="B41" t="s">
        <v>176</v>
      </c>
      <c r="C41" t="s">
        <v>39</v>
      </c>
      <c r="D41" t="s">
        <v>27</v>
      </c>
      <c r="E41" t="s">
        <v>64</v>
      </c>
      <c r="F41" t="s">
        <v>177</v>
      </c>
      <c r="G41">
        <v>165</v>
      </c>
      <c r="H41" t="s">
        <v>15</v>
      </c>
      <c r="I41" t="s">
        <v>178</v>
      </c>
      <c r="J41" t="s">
        <v>17</v>
      </c>
      <c r="K41">
        <v>56</v>
      </c>
    </row>
    <row r="42" spans="1:11" x14ac:dyDescent="0.25">
      <c r="A42">
        <v>129</v>
      </c>
      <c r="B42" t="s">
        <v>193</v>
      </c>
      <c r="C42" t="s">
        <v>39</v>
      </c>
      <c r="D42" t="s">
        <v>19</v>
      </c>
      <c r="E42" t="s">
        <v>64</v>
      </c>
      <c r="F42" t="s">
        <v>35</v>
      </c>
      <c r="G42">
        <v>165</v>
      </c>
      <c r="H42" t="s">
        <v>15</v>
      </c>
      <c r="I42" t="s">
        <v>16</v>
      </c>
      <c r="J42" t="s">
        <v>17</v>
      </c>
      <c r="K42">
        <v>55</v>
      </c>
    </row>
    <row r="43" spans="1:11" x14ac:dyDescent="0.25">
      <c r="A43">
        <v>197</v>
      </c>
      <c r="B43" t="s">
        <v>269</v>
      </c>
      <c r="C43" t="s">
        <v>39</v>
      </c>
      <c r="D43" t="s">
        <v>19</v>
      </c>
      <c r="E43" t="s">
        <v>16</v>
      </c>
      <c r="F43" t="s">
        <v>35</v>
      </c>
      <c r="G43">
        <v>165</v>
      </c>
      <c r="H43" t="s">
        <v>15</v>
      </c>
      <c r="I43" t="s">
        <v>16</v>
      </c>
      <c r="J43" t="s">
        <v>17</v>
      </c>
      <c r="K43">
        <v>52</v>
      </c>
    </row>
    <row r="44" spans="1:11" x14ac:dyDescent="0.25">
      <c r="A44">
        <v>256</v>
      </c>
      <c r="B44" t="s">
        <v>343</v>
      </c>
      <c r="C44" t="s">
        <v>39</v>
      </c>
      <c r="D44" t="s">
        <v>41</v>
      </c>
      <c r="E44" t="s">
        <v>16</v>
      </c>
      <c r="F44" t="s">
        <v>32</v>
      </c>
      <c r="G44">
        <v>165</v>
      </c>
      <c r="H44" t="s">
        <v>15</v>
      </c>
      <c r="I44" t="s">
        <v>16</v>
      </c>
      <c r="J44" t="s">
        <v>17</v>
      </c>
      <c r="K44">
        <v>56</v>
      </c>
    </row>
    <row r="45" spans="1:11" x14ac:dyDescent="0.25">
      <c r="A45">
        <v>313</v>
      </c>
      <c r="B45" t="s">
        <v>409</v>
      </c>
      <c r="C45" t="s">
        <v>39</v>
      </c>
      <c r="D45" t="s">
        <v>19</v>
      </c>
      <c r="E45" t="s">
        <v>13</v>
      </c>
      <c r="F45" t="s">
        <v>32</v>
      </c>
      <c r="G45">
        <v>165</v>
      </c>
      <c r="H45" t="s">
        <v>15</v>
      </c>
      <c r="I45" t="s">
        <v>16</v>
      </c>
      <c r="J45" t="s">
        <v>17</v>
      </c>
      <c r="K45">
        <v>57</v>
      </c>
    </row>
    <row r="46" spans="1:11" x14ac:dyDescent="0.25">
      <c r="A46">
        <v>370</v>
      </c>
      <c r="B46" t="s">
        <v>474</v>
      </c>
      <c r="C46" t="s">
        <v>39</v>
      </c>
      <c r="D46" t="s">
        <v>19</v>
      </c>
      <c r="E46" t="s">
        <v>16</v>
      </c>
      <c r="F46" t="s">
        <v>32</v>
      </c>
      <c r="G46">
        <v>165</v>
      </c>
      <c r="H46" t="s">
        <v>15</v>
      </c>
      <c r="I46" t="s">
        <v>16</v>
      </c>
      <c r="J46" t="s">
        <v>17</v>
      </c>
      <c r="K46">
        <v>49</v>
      </c>
    </row>
    <row r="47" spans="1:11" x14ac:dyDescent="0.25">
      <c r="A47">
        <v>371</v>
      </c>
      <c r="B47" t="s">
        <v>475</v>
      </c>
      <c r="C47" t="s">
        <v>39</v>
      </c>
      <c r="D47" t="s">
        <v>25</v>
      </c>
      <c r="E47" t="s">
        <v>64</v>
      </c>
      <c r="F47" t="s">
        <v>32</v>
      </c>
      <c r="G47">
        <v>165</v>
      </c>
      <c r="H47" t="s">
        <v>15</v>
      </c>
      <c r="I47" t="s">
        <v>16</v>
      </c>
      <c r="J47" t="s">
        <v>17</v>
      </c>
      <c r="K47">
        <v>52</v>
      </c>
    </row>
    <row r="48" spans="1:11" x14ac:dyDescent="0.25">
      <c r="A48">
        <v>406</v>
      </c>
      <c r="B48" t="s">
        <v>515</v>
      </c>
      <c r="C48" t="s">
        <v>39</v>
      </c>
      <c r="D48" t="s">
        <v>19</v>
      </c>
      <c r="E48" t="s">
        <v>16</v>
      </c>
      <c r="F48" t="s">
        <v>100</v>
      </c>
      <c r="G48">
        <v>165</v>
      </c>
      <c r="H48" t="s">
        <v>24</v>
      </c>
      <c r="I48" t="s">
        <v>16</v>
      </c>
      <c r="J48" t="s">
        <v>17</v>
      </c>
      <c r="K48">
        <v>54</v>
      </c>
    </row>
    <row r="49" spans="1:11" x14ac:dyDescent="0.25">
      <c r="A49">
        <v>442</v>
      </c>
      <c r="B49" t="s">
        <v>555</v>
      </c>
      <c r="C49" t="s">
        <v>39</v>
      </c>
      <c r="D49" t="s">
        <v>19</v>
      </c>
      <c r="E49" t="s">
        <v>16</v>
      </c>
      <c r="F49" t="s">
        <v>35</v>
      </c>
      <c r="G49">
        <v>165</v>
      </c>
      <c r="H49" t="s">
        <v>15</v>
      </c>
      <c r="I49" t="s">
        <v>16</v>
      </c>
      <c r="J49" t="s">
        <v>17</v>
      </c>
      <c r="K49">
        <v>54</v>
      </c>
    </row>
    <row r="50" spans="1:11" x14ac:dyDescent="0.25">
      <c r="A50">
        <v>544</v>
      </c>
      <c r="B50" t="s">
        <v>663</v>
      </c>
      <c r="C50" t="s">
        <v>39</v>
      </c>
      <c r="D50" t="s">
        <v>664</v>
      </c>
      <c r="E50" t="s">
        <v>13</v>
      </c>
      <c r="F50" t="s">
        <v>32</v>
      </c>
      <c r="G50">
        <v>165</v>
      </c>
      <c r="H50" t="s">
        <v>24</v>
      </c>
      <c r="I50" t="s">
        <v>16</v>
      </c>
      <c r="J50" t="s">
        <v>152</v>
      </c>
      <c r="K50">
        <v>50</v>
      </c>
    </row>
    <row r="51" spans="1:11" x14ac:dyDescent="0.25">
      <c r="A51">
        <v>551</v>
      </c>
      <c r="B51" t="s">
        <v>671</v>
      </c>
      <c r="C51" t="s">
        <v>11</v>
      </c>
      <c r="D51" t="s">
        <v>19</v>
      </c>
      <c r="E51" t="s">
        <v>13</v>
      </c>
      <c r="F51" t="s">
        <v>32</v>
      </c>
      <c r="G51">
        <v>165</v>
      </c>
      <c r="H51" t="s">
        <v>24</v>
      </c>
      <c r="I51" t="s">
        <v>16</v>
      </c>
      <c r="J51" t="s">
        <v>17</v>
      </c>
      <c r="K51">
        <v>56</v>
      </c>
    </row>
    <row r="52" spans="1:11" x14ac:dyDescent="0.25">
      <c r="A52">
        <v>565</v>
      </c>
      <c r="B52" t="s">
        <v>685</v>
      </c>
      <c r="C52" t="s">
        <v>11</v>
      </c>
      <c r="D52" t="s">
        <v>19</v>
      </c>
      <c r="E52" t="s">
        <v>13</v>
      </c>
      <c r="F52" t="s">
        <v>32</v>
      </c>
      <c r="G52">
        <v>165</v>
      </c>
      <c r="H52" t="s">
        <v>24</v>
      </c>
      <c r="I52" t="s">
        <v>16</v>
      </c>
      <c r="J52" t="s">
        <v>17</v>
      </c>
      <c r="K52">
        <v>56</v>
      </c>
    </row>
    <row r="53" spans="1:11" x14ac:dyDescent="0.25">
      <c r="A53">
        <v>612</v>
      </c>
      <c r="B53" t="s">
        <v>741</v>
      </c>
      <c r="C53" t="s">
        <v>39</v>
      </c>
      <c r="D53" t="s">
        <v>27</v>
      </c>
      <c r="E53" t="s">
        <v>16</v>
      </c>
      <c r="F53" t="s">
        <v>742</v>
      </c>
      <c r="G53">
        <v>165</v>
      </c>
      <c r="H53" t="s">
        <v>15</v>
      </c>
      <c r="I53" t="s">
        <v>16</v>
      </c>
      <c r="J53" t="s">
        <v>17</v>
      </c>
      <c r="K53">
        <v>65</v>
      </c>
    </row>
    <row r="54" spans="1:11" x14ac:dyDescent="0.25">
      <c r="A54">
        <v>621</v>
      </c>
      <c r="B54" t="s">
        <v>750</v>
      </c>
      <c r="C54" t="s">
        <v>39</v>
      </c>
      <c r="D54" t="s">
        <v>19</v>
      </c>
      <c r="E54" t="s">
        <v>13</v>
      </c>
      <c r="F54" t="s">
        <v>35</v>
      </c>
      <c r="G54">
        <v>165</v>
      </c>
      <c r="H54" t="s">
        <v>15</v>
      </c>
      <c r="I54" t="s">
        <v>16</v>
      </c>
      <c r="J54" t="s">
        <v>17</v>
      </c>
      <c r="K54">
        <v>56</v>
      </c>
    </row>
    <row r="55" spans="1:11" x14ac:dyDescent="0.25">
      <c r="A55">
        <v>635</v>
      </c>
      <c r="B55" t="s">
        <v>766</v>
      </c>
      <c r="C55" t="s">
        <v>39</v>
      </c>
      <c r="D55" t="s">
        <v>19</v>
      </c>
      <c r="E55" t="s">
        <v>13</v>
      </c>
      <c r="F55" t="s">
        <v>35</v>
      </c>
      <c r="G55">
        <v>165</v>
      </c>
      <c r="H55" t="s">
        <v>24</v>
      </c>
      <c r="I55" t="s">
        <v>16</v>
      </c>
      <c r="J55" t="s">
        <v>17</v>
      </c>
      <c r="K55">
        <v>62</v>
      </c>
    </row>
    <row r="56" spans="1:11" x14ac:dyDescent="0.25">
      <c r="A56">
        <v>645</v>
      </c>
      <c r="B56" t="s">
        <v>777</v>
      </c>
      <c r="C56" t="s">
        <v>39</v>
      </c>
      <c r="D56" t="s">
        <v>19</v>
      </c>
      <c r="E56" t="s">
        <v>336</v>
      </c>
      <c r="F56" t="s">
        <v>35</v>
      </c>
      <c r="G56">
        <v>165</v>
      </c>
      <c r="H56" t="s">
        <v>24</v>
      </c>
      <c r="I56" t="s">
        <v>16</v>
      </c>
      <c r="J56" t="s">
        <v>17</v>
      </c>
      <c r="K56">
        <v>54</v>
      </c>
    </row>
    <row r="57" spans="1:11" x14ac:dyDescent="0.25">
      <c r="A57">
        <v>687</v>
      </c>
      <c r="B57" t="s">
        <v>819</v>
      </c>
      <c r="C57" t="s">
        <v>11</v>
      </c>
      <c r="D57" t="s">
        <v>27</v>
      </c>
      <c r="E57" t="s">
        <v>16</v>
      </c>
      <c r="F57" t="s">
        <v>14</v>
      </c>
      <c r="G57">
        <v>165</v>
      </c>
      <c r="H57" t="s">
        <v>15</v>
      </c>
      <c r="I57" t="s">
        <v>16</v>
      </c>
      <c r="J57" t="s">
        <v>29</v>
      </c>
      <c r="K57">
        <v>79</v>
      </c>
    </row>
    <row r="58" spans="1:11" x14ac:dyDescent="0.25">
      <c r="A58">
        <v>695</v>
      </c>
      <c r="B58" t="s">
        <v>827</v>
      </c>
      <c r="C58" t="s">
        <v>39</v>
      </c>
      <c r="D58" t="s">
        <v>27</v>
      </c>
      <c r="E58" t="s">
        <v>13</v>
      </c>
      <c r="F58" t="s">
        <v>100</v>
      </c>
      <c r="G58">
        <v>165</v>
      </c>
      <c r="H58" t="s">
        <v>15</v>
      </c>
      <c r="I58" t="s">
        <v>16</v>
      </c>
      <c r="J58" t="s">
        <v>17</v>
      </c>
      <c r="K58">
        <v>54</v>
      </c>
    </row>
    <row r="59" spans="1:11" x14ac:dyDescent="0.25">
      <c r="A59">
        <v>720</v>
      </c>
      <c r="B59" t="s">
        <v>851</v>
      </c>
      <c r="C59" t="s">
        <v>39</v>
      </c>
      <c r="D59" t="s">
        <v>19</v>
      </c>
      <c r="E59" t="s">
        <v>422</v>
      </c>
      <c r="F59" t="s">
        <v>35</v>
      </c>
      <c r="G59">
        <v>165</v>
      </c>
      <c r="H59" t="s">
        <v>24</v>
      </c>
      <c r="I59" t="s">
        <v>16</v>
      </c>
      <c r="J59" t="s">
        <v>17</v>
      </c>
      <c r="K59">
        <v>51</v>
      </c>
    </row>
    <row r="60" spans="1:11" x14ac:dyDescent="0.25">
      <c r="A60">
        <v>729</v>
      </c>
      <c r="B60" t="s">
        <v>861</v>
      </c>
      <c r="C60" t="s">
        <v>39</v>
      </c>
      <c r="D60" t="s">
        <v>19</v>
      </c>
      <c r="E60" t="s">
        <v>13</v>
      </c>
      <c r="F60" t="s">
        <v>114</v>
      </c>
      <c r="G60">
        <v>165</v>
      </c>
      <c r="H60" t="s">
        <v>15</v>
      </c>
      <c r="I60" t="s">
        <v>16</v>
      </c>
      <c r="J60" t="s">
        <v>17</v>
      </c>
      <c r="K60">
        <v>52</v>
      </c>
    </row>
    <row r="61" spans="1:11" x14ac:dyDescent="0.25">
      <c r="A61">
        <v>51</v>
      </c>
      <c r="B61" t="s">
        <v>102</v>
      </c>
      <c r="C61" t="s">
        <v>39</v>
      </c>
      <c r="D61" t="s">
        <v>55</v>
      </c>
      <c r="E61" t="s">
        <v>16</v>
      </c>
      <c r="F61" t="s">
        <v>32</v>
      </c>
      <c r="G61">
        <v>168</v>
      </c>
      <c r="H61" t="s">
        <v>24</v>
      </c>
      <c r="I61" t="s">
        <v>16</v>
      </c>
      <c r="J61" t="s">
        <v>17</v>
      </c>
      <c r="K61">
        <v>54</v>
      </c>
    </row>
    <row r="62" spans="1:11" x14ac:dyDescent="0.25">
      <c r="A62">
        <v>67</v>
      </c>
      <c r="B62" t="s">
        <v>120</v>
      </c>
      <c r="C62" t="s">
        <v>39</v>
      </c>
      <c r="D62" t="s">
        <v>19</v>
      </c>
      <c r="E62" t="s">
        <v>16</v>
      </c>
      <c r="F62" t="s">
        <v>35</v>
      </c>
      <c r="G62">
        <v>168</v>
      </c>
      <c r="H62" t="s">
        <v>24</v>
      </c>
      <c r="I62" t="s">
        <v>16</v>
      </c>
      <c r="J62" t="s">
        <v>17</v>
      </c>
      <c r="K62">
        <v>61</v>
      </c>
    </row>
    <row r="63" spans="1:11" x14ac:dyDescent="0.25">
      <c r="A63">
        <v>113</v>
      </c>
      <c r="B63" t="s">
        <v>175</v>
      </c>
      <c r="C63" t="s">
        <v>39</v>
      </c>
      <c r="D63" t="s">
        <v>16</v>
      </c>
      <c r="E63" t="s">
        <v>16</v>
      </c>
      <c r="F63" t="s">
        <v>16</v>
      </c>
      <c r="G63">
        <v>168</v>
      </c>
      <c r="H63" t="s">
        <v>15</v>
      </c>
      <c r="I63" t="s">
        <v>16</v>
      </c>
      <c r="J63" t="s">
        <v>17</v>
      </c>
      <c r="K63">
        <v>68</v>
      </c>
    </row>
    <row r="64" spans="1:11" x14ac:dyDescent="0.25">
      <c r="A64">
        <v>190</v>
      </c>
      <c r="B64" t="s">
        <v>263</v>
      </c>
      <c r="C64" t="s">
        <v>39</v>
      </c>
      <c r="D64" t="s">
        <v>27</v>
      </c>
      <c r="E64" t="s">
        <v>156</v>
      </c>
      <c r="F64" t="s">
        <v>100</v>
      </c>
      <c r="G64">
        <v>168</v>
      </c>
      <c r="H64" t="s">
        <v>15</v>
      </c>
      <c r="I64" t="s">
        <v>16</v>
      </c>
      <c r="J64" t="s">
        <v>17</v>
      </c>
      <c r="K64">
        <v>50</v>
      </c>
    </row>
    <row r="65" spans="1:11" x14ac:dyDescent="0.25">
      <c r="A65">
        <v>205</v>
      </c>
      <c r="B65" t="s">
        <v>279</v>
      </c>
      <c r="C65" t="s">
        <v>39</v>
      </c>
      <c r="D65" t="s">
        <v>41</v>
      </c>
      <c r="E65" t="s">
        <v>64</v>
      </c>
      <c r="F65" t="s">
        <v>35</v>
      </c>
      <c r="G65">
        <v>168</v>
      </c>
      <c r="H65" t="s">
        <v>15</v>
      </c>
      <c r="I65" t="s">
        <v>16</v>
      </c>
      <c r="J65" t="s">
        <v>17</v>
      </c>
      <c r="K65">
        <v>56</v>
      </c>
    </row>
    <row r="66" spans="1:11" x14ac:dyDescent="0.25">
      <c r="A66">
        <v>235</v>
      </c>
      <c r="B66" t="s">
        <v>318</v>
      </c>
      <c r="C66" t="s">
        <v>39</v>
      </c>
      <c r="D66" t="s">
        <v>41</v>
      </c>
      <c r="E66" t="s">
        <v>13</v>
      </c>
      <c r="F66" t="s">
        <v>42</v>
      </c>
      <c r="G66">
        <v>168</v>
      </c>
      <c r="H66" t="s">
        <v>21</v>
      </c>
      <c r="I66" t="s">
        <v>16</v>
      </c>
      <c r="J66" t="s">
        <v>17</v>
      </c>
      <c r="K66">
        <v>56</v>
      </c>
    </row>
    <row r="67" spans="1:11" x14ac:dyDescent="0.25">
      <c r="A67">
        <v>241</v>
      </c>
      <c r="B67" t="s">
        <v>324</v>
      </c>
      <c r="C67" t="s">
        <v>39</v>
      </c>
      <c r="D67" t="s">
        <v>19</v>
      </c>
      <c r="E67" t="s">
        <v>13</v>
      </c>
      <c r="F67" t="s">
        <v>35</v>
      </c>
      <c r="G67">
        <v>168</v>
      </c>
      <c r="H67" t="s">
        <v>24</v>
      </c>
      <c r="I67" t="s">
        <v>16</v>
      </c>
      <c r="J67" t="s">
        <v>17</v>
      </c>
      <c r="K67">
        <v>57</v>
      </c>
    </row>
    <row r="68" spans="1:11" x14ac:dyDescent="0.25">
      <c r="A68">
        <v>244</v>
      </c>
      <c r="B68" t="s">
        <v>327</v>
      </c>
      <c r="C68" t="s">
        <v>11</v>
      </c>
      <c r="D68" t="s">
        <v>41</v>
      </c>
      <c r="E68" t="s">
        <v>13</v>
      </c>
      <c r="F68" t="s">
        <v>42</v>
      </c>
      <c r="G68">
        <v>168</v>
      </c>
      <c r="I68" t="s">
        <v>16</v>
      </c>
      <c r="J68" t="s">
        <v>17</v>
      </c>
      <c r="K68">
        <v>-99</v>
      </c>
    </row>
    <row r="69" spans="1:11" x14ac:dyDescent="0.25">
      <c r="A69">
        <v>285</v>
      </c>
      <c r="B69" t="s">
        <v>374</v>
      </c>
      <c r="C69" t="s">
        <v>39</v>
      </c>
      <c r="D69" t="s">
        <v>27</v>
      </c>
      <c r="E69" t="s">
        <v>16</v>
      </c>
      <c r="F69" t="s">
        <v>100</v>
      </c>
      <c r="G69">
        <v>168</v>
      </c>
      <c r="H69" t="s">
        <v>15</v>
      </c>
      <c r="I69" t="s">
        <v>16</v>
      </c>
      <c r="J69" t="s">
        <v>29</v>
      </c>
      <c r="K69">
        <v>50</v>
      </c>
    </row>
    <row r="70" spans="1:11" x14ac:dyDescent="0.25">
      <c r="A70">
        <v>329</v>
      </c>
      <c r="B70" t="s">
        <v>427</v>
      </c>
      <c r="C70" t="s">
        <v>39</v>
      </c>
      <c r="D70" t="s">
        <v>27</v>
      </c>
      <c r="E70" t="s">
        <v>16</v>
      </c>
      <c r="F70" t="s">
        <v>100</v>
      </c>
      <c r="G70">
        <v>168</v>
      </c>
      <c r="H70" t="s">
        <v>15</v>
      </c>
      <c r="I70" t="s">
        <v>16</v>
      </c>
      <c r="J70" t="s">
        <v>17</v>
      </c>
      <c r="K70">
        <v>48</v>
      </c>
    </row>
    <row r="71" spans="1:11" x14ac:dyDescent="0.25">
      <c r="A71">
        <v>343</v>
      </c>
      <c r="B71" t="s">
        <v>442</v>
      </c>
      <c r="C71" t="s">
        <v>39</v>
      </c>
      <c r="D71" t="s">
        <v>19</v>
      </c>
      <c r="E71" t="s">
        <v>28</v>
      </c>
      <c r="F71" t="s">
        <v>35</v>
      </c>
      <c r="G71">
        <v>168</v>
      </c>
      <c r="H71" t="s">
        <v>15</v>
      </c>
      <c r="I71" t="s">
        <v>16</v>
      </c>
      <c r="J71" t="s">
        <v>17</v>
      </c>
      <c r="K71">
        <v>54</v>
      </c>
    </row>
    <row r="72" spans="1:11" x14ac:dyDescent="0.25">
      <c r="A72">
        <v>355</v>
      </c>
      <c r="B72" t="s">
        <v>459</v>
      </c>
      <c r="C72" t="s">
        <v>39</v>
      </c>
      <c r="D72" t="s">
        <v>27</v>
      </c>
      <c r="E72" t="s">
        <v>64</v>
      </c>
      <c r="F72" t="s">
        <v>100</v>
      </c>
      <c r="G72">
        <v>168</v>
      </c>
      <c r="H72" t="s">
        <v>15</v>
      </c>
      <c r="I72" t="s">
        <v>16</v>
      </c>
      <c r="J72" t="s">
        <v>17</v>
      </c>
      <c r="K72">
        <v>52</v>
      </c>
    </row>
    <row r="73" spans="1:11" x14ac:dyDescent="0.25">
      <c r="A73">
        <v>357</v>
      </c>
      <c r="B73" t="s">
        <v>461</v>
      </c>
      <c r="C73" t="s">
        <v>39</v>
      </c>
      <c r="D73" t="s">
        <v>19</v>
      </c>
      <c r="E73" t="s">
        <v>16</v>
      </c>
      <c r="F73" t="s">
        <v>35</v>
      </c>
      <c r="G73">
        <v>168</v>
      </c>
      <c r="H73" t="s">
        <v>15</v>
      </c>
      <c r="I73" t="s">
        <v>16</v>
      </c>
      <c r="J73" t="s">
        <v>17</v>
      </c>
      <c r="K73">
        <v>55</v>
      </c>
    </row>
    <row r="74" spans="1:11" x14ac:dyDescent="0.25">
      <c r="A74">
        <v>418</v>
      </c>
      <c r="B74" t="s">
        <v>529</v>
      </c>
      <c r="C74" t="s">
        <v>11</v>
      </c>
      <c r="D74" t="s">
        <v>19</v>
      </c>
      <c r="E74" t="s">
        <v>13</v>
      </c>
      <c r="F74" t="s">
        <v>35</v>
      </c>
      <c r="G74">
        <v>168</v>
      </c>
      <c r="H74" t="s">
        <v>190</v>
      </c>
      <c r="I74" t="s">
        <v>16</v>
      </c>
      <c r="J74" t="s">
        <v>17</v>
      </c>
      <c r="K74">
        <v>77</v>
      </c>
    </row>
    <row r="75" spans="1:11" x14ac:dyDescent="0.25">
      <c r="A75">
        <v>431</v>
      </c>
      <c r="B75" t="s">
        <v>542</v>
      </c>
      <c r="C75" t="s">
        <v>39</v>
      </c>
      <c r="D75" t="s">
        <v>27</v>
      </c>
      <c r="E75" t="s">
        <v>227</v>
      </c>
      <c r="F75" t="s">
        <v>32</v>
      </c>
      <c r="G75">
        <v>168</v>
      </c>
      <c r="H75" t="s">
        <v>15</v>
      </c>
      <c r="I75" t="s">
        <v>27</v>
      </c>
      <c r="J75" t="s">
        <v>17</v>
      </c>
      <c r="K75">
        <v>52</v>
      </c>
    </row>
    <row r="76" spans="1:11" x14ac:dyDescent="0.25">
      <c r="A76">
        <v>484</v>
      </c>
      <c r="B76" t="s">
        <v>602</v>
      </c>
      <c r="C76" t="s">
        <v>39</v>
      </c>
      <c r="D76" t="s">
        <v>19</v>
      </c>
      <c r="E76" t="s">
        <v>16</v>
      </c>
      <c r="F76" t="s">
        <v>35</v>
      </c>
      <c r="G76">
        <v>168</v>
      </c>
      <c r="H76" t="s">
        <v>15</v>
      </c>
      <c r="I76" t="s">
        <v>16</v>
      </c>
      <c r="J76" t="s">
        <v>17</v>
      </c>
      <c r="K76">
        <v>101</v>
      </c>
    </row>
    <row r="77" spans="1:11" x14ac:dyDescent="0.25">
      <c r="A77">
        <v>485</v>
      </c>
      <c r="B77" t="s">
        <v>603</v>
      </c>
      <c r="C77" t="s">
        <v>11</v>
      </c>
      <c r="D77" t="s">
        <v>16</v>
      </c>
      <c r="E77" t="s">
        <v>13</v>
      </c>
      <c r="F77" t="s">
        <v>16</v>
      </c>
      <c r="G77">
        <v>168</v>
      </c>
      <c r="H77" t="s">
        <v>380</v>
      </c>
      <c r="I77" t="s">
        <v>16</v>
      </c>
      <c r="J77" t="s">
        <v>17</v>
      </c>
      <c r="K77">
        <v>54</v>
      </c>
    </row>
    <row r="78" spans="1:11" x14ac:dyDescent="0.25">
      <c r="A78">
        <v>517</v>
      </c>
      <c r="B78" t="s">
        <v>635</v>
      </c>
      <c r="C78" t="s">
        <v>39</v>
      </c>
      <c r="D78" t="s">
        <v>19</v>
      </c>
      <c r="E78" t="s">
        <v>16</v>
      </c>
      <c r="F78" t="s">
        <v>32</v>
      </c>
      <c r="G78">
        <v>168</v>
      </c>
      <c r="H78" t="s">
        <v>24</v>
      </c>
      <c r="I78" t="s">
        <v>16</v>
      </c>
      <c r="J78" t="s">
        <v>17</v>
      </c>
      <c r="K78">
        <v>54</v>
      </c>
    </row>
    <row r="79" spans="1:11" x14ac:dyDescent="0.25">
      <c r="A79">
        <v>518</v>
      </c>
      <c r="B79" t="s">
        <v>636</v>
      </c>
      <c r="C79" t="s">
        <v>39</v>
      </c>
      <c r="D79" t="s">
        <v>27</v>
      </c>
      <c r="E79" t="s">
        <v>64</v>
      </c>
      <c r="F79" t="s">
        <v>100</v>
      </c>
      <c r="G79">
        <v>168</v>
      </c>
      <c r="H79" t="s">
        <v>15</v>
      </c>
      <c r="I79" t="s">
        <v>16</v>
      </c>
      <c r="J79" t="s">
        <v>17</v>
      </c>
      <c r="K79">
        <v>52</v>
      </c>
    </row>
    <row r="80" spans="1:11" x14ac:dyDescent="0.25">
      <c r="A80">
        <v>522</v>
      </c>
      <c r="B80" t="s">
        <v>640</v>
      </c>
      <c r="C80" t="s">
        <v>39</v>
      </c>
      <c r="D80" t="s">
        <v>19</v>
      </c>
      <c r="E80" t="s">
        <v>16</v>
      </c>
      <c r="F80" t="s">
        <v>100</v>
      </c>
      <c r="G80">
        <v>168</v>
      </c>
      <c r="H80" t="s">
        <v>24</v>
      </c>
      <c r="I80" t="s">
        <v>16</v>
      </c>
      <c r="J80" t="s">
        <v>29</v>
      </c>
      <c r="K80">
        <v>55</v>
      </c>
    </row>
    <row r="81" spans="1:11" x14ac:dyDescent="0.25">
      <c r="A81">
        <v>523</v>
      </c>
      <c r="B81" t="s">
        <v>641</v>
      </c>
      <c r="C81" t="s">
        <v>39</v>
      </c>
      <c r="D81" t="s">
        <v>27</v>
      </c>
      <c r="E81" t="s">
        <v>13</v>
      </c>
      <c r="F81" t="s">
        <v>100</v>
      </c>
      <c r="G81">
        <v>168</v>
      </c>
      <c r="H81" t="s">
        <v>24</v>
      </c>
      <c r="I81" t="s">
        <v>27</v>
      </c>
      <c r="J81" t="s">
        <v>29</v>
      </c>
      <c r="K81">
        <v>50</v>
      </c>
    </row>
    <row r="82" spans="1:11" x14ac:dyDescent="0.25">
      <c r="A82">
        <v>571</v>
      </c>
      <c r="B82" t="s">
        <v>691</v>
      </c>
      <c r="C82" t="s">
        <v>11</v>
      </c>
      <c r="D82" t="s">
        <v>19</v>
      </c>
      <c r="E82" t="s">
        <v>13</v>
      </c>
      <c r="F82" t="s">
        <v>100</v>
      </c>
      <c r="G82">
        <v>168</v>
      </c>
      <c r="H82" t="s">
        <v>24</v>
      </c>
      <c r="I82" t="s">
        <v>16</v>
      </c>
      <c r="J82" t="s">
        <v>17</v>
      </c>
      <c r="K82">
        <v>63</v>
      </c>
    </row>
    <row r="83" spans="1:11" x14ac:dyDescent="0.25">
      <c r="A83">
        <v>588</v>
      </c>
      <c r="B83" t="s">
        <v>713</v>
      </c>
      <c r="C83" t="s">
        <v>39</v>
      </c>
      <c r="D83" t="s">
        <v>454</v>
      </c>
      <c r="E83" t="s">
        <v>64</v>
      </c>
      <c r="F83" t="s">
        <v>42</v>
      </c>
      <c r="G83">
        <v>168</v>
      </c>
      <c r="H83" t="s">
        <v>15</v>
      </c>
      <c r="I83" t="s">
        <v>16</v>
      </c>
      <c r="J83" t="s">
        <v>17</v>
      </c>
      <c r="K83">
        <v>50</v>
      </c>
    </row>
    <row r="84" spans="1:11" x14ac:dyDescent="0.25">
      <c r="A84">
        <v>606</v>
      </c>
      <c r="B84" t="s">
        <v>734</v>
      </c>
      <c r="C84" t="s">
        <v>39</v>
      </c>
      <c r="D84" t="s">
        <v>19</v>
      </c>
      <c r="E84" t="s">
        <v>16</v>
      </c>
      <c r="F84" t="s">
        <v>114</v>
      </c>
      <c r="G84">
        <v>168</v>
      </c>
      <c r="H84" t="s">
        <v>15</v>
      </c>
      <c r="I84" t="s">
        <v>16</v>
      </c>
      <c r="J84" t="s">
        <v>29</v>
      </c>
      <c r="K84">
        <v>52</v>
      </c>
    </row>
    <row r="85" spans="1:11" x14ac:dyDescent="0.25">
      <c r="A85">
        <v>678</v>
      </c>
      <c r="B85" t="s">
        <v>809</v>
      </c>
      <c r="C85" t="s">
        <v>39</v>
      </c>
      <c r="D85" t="s">
        <v>94</v>
      </c>
      <c r="E85" t="s">
        <v>16</v>
      </c>
      <c r="F85" t="s">
        <v>42</v>
      </c>
      <c r="G85">
        <v>168</v>
      </c>
      <c r="H85" t="s">
        <v>24</v>
      </c>
      <c r="I85" t="s">
        <v>16</v>
      </c>
      <c r="J85" t="s">
        <v>17</v>
      </c>
      <c r="K85">
        <v>59</v>
      </c>
    </row>
    <row r="86" spans="1:11" x14ac:dyDescent="0.25">
      <c r="A86">
        <v>681</v>
      </c>
      <c r="B86" t="s">
        <v>812</v>
      </c>
      <c r="C86" t="s">
        <v>39</v>
      </c>
      <c r="D86" t="s">
        <v>19</v>
      </c>
      <c r="E86" t="s">
        <v>16</v>
      </c>
      <c r="F86" t="s">
        <v>35</v>
      </c>
      <c r="G86">
        <v>168</v>
      </c>
      <c r="H86" t="s">
        <v>15</v>
      </c>
      <c r="I86" t="s">
        <v>16</v>
      </c>
      <c r="J86" t="s">
        <v>17</v>
      </c>
      <c r="K86">
        <v>105</v>
      </c>
    </row>
    <row r="87" spans="1:11" x14ac:dyDescent="0.25">
      <c r="A87">
        <v>684</v>
      </c>
      <c r="B87" t="s">
        <v>816</v>
      </c>
      <c r="C87" t="s">
        <v>39</v>
      </c>
      <c r="D87" t="s">
        <v>19</v>
      </c>
      <c r="E87" t="s">
        <v>16</v>
      </c>
      <c r="F87" t="s">
        <v>114</v>
      </c>
      <c r="G87">
        <v>168</v>
      </c>
      <c r="H87" t="s">
        <v>15</v>
      </c>
      <c r="I87" t="s">
        <v>16</v>
      </c>
      <c r="J87" t="s">
        <v>17</v>
      </c>
      <c r="K87">
        <v>54</v>
      </c>
    </row>
    <row r="88" spans="1:11" x14ac:dyDescent="0.25">
      <c r="A88">
        <v>688</v>
      </c>
      <c r="B88" t="s">
        <v>820</v>
      </c>
      <c r="C88" t="s">
        <v>11</v>
      </c>
      <c r="D88" t="s">
        <v>16</v>
      </c>
      <c r="E88" t="s">
        <v>379</v>
      </c>
      <c r="F88" t="s">
        <v>32</v>
      </c>
      <c r="G88">
        <v>168</v>
      </c>
      <c r="H88" t="s">
        <v>380</v>
      </c>
      <c r="I88" t="s">
        <v>16</v>
      </c>
      <c r="J88" t="s">
        <v>29</v>
      </c>
      <c r="K88">
        <v>73</v>
      </c>
    </row>
    <row r="89" spans="1:11" x14ac:dyDescent="0.25">
      <c r="A89">
        <v>693</v>
      </c>
      <c r="B89" t="s">
        <v>825</v>
      </c>
      <c r="C89" t="s">
        <v>39</v>
      </c>
      <c r="D89" t="s">
        <v>19</v>
      </c>
      <c r="E89" t="s">
        <v>16</v>
      </c>
      <c r="F89" t="s">
        <v>217</v>
      </c>
      <c r="G89">
        <v>168</v>
      </c>
      <c r="H89" t="s">
        <v>15</v>
      </c>
      <c r="I89" t="s">
        <v>16</v>
      </c>
      <c r="J89" t="s">
        <v>17</v>
      </c>
      <c r="K89">
        <v>52</v>
      </c>
    </row>
    <row r="90" spans="1:11" x14ac:dyDescent="0.25">
      <c r="A90">
        <v>63</v>
      </c>
      <c r="B90" t="s">
        <v>116</v>
      </c>
      <c r="C90" t="s">
        <v>39</v>
      </c>
      <c r="D90" t="s">
        <v>27</v>
      </c>
      <c r="E90" t="s">
        <v>13</v>
      </c>
      <c r="F90" t="s">
        <v>100</v>
      </c>
      <c r="G90">
        <v>170</v>
      </c>
      <c r="H90" t="s">
        <v>24</v>
      </c>
      <c r="I90" t="s">
        <v>16</v>
      </c>
      <c r="J90" t="s">
        <v>17</v>
      </c>
      <c r="K90">
        <v>57</v>
      </c>
    </row>
    <row r="91" spans="1:11" x14ac:dyDescent="0.25">
      <c r="A91">
        <v>97</v>
      </c>
      <c r="B91" t="s">
        <v>157</v>
      </c>
      <c r="C91" t="s">
        <v>39</v>
      </c>
      <c r="D91" t="s">
        <v>19</v>
      </c>
      <c r="E91" t="s">
        <v>158</v>
      </c>
      <c r="F91" t="s">
        <v>35</v>
      </c>
      <c r="G91">
        <v>170</v>
      </c>
      <c r="H91" t="s">
        <v>24</v>
      </c>
      <c r="I91" t="s">
        <v>16</v>
      </c>
      <c r="J91" t="s">
        <v>17</v>
      </c>
      <c r="K91">
        <v>59</v>
      </c>
    </row>
    <row r="92" spans="1:11" x14ac:dyDescent="0.25">
      <c r="A92">
        <v>103</v>
      </c>
      <c r="B92" t="s">
        <v>164</v>
      </c>
      <c r="C92" t="s">
        <v>39</v>
      </c>
      <c r="D92" t="s">
        <v>27</v>
      </c>
      <c r="E92" t="s">
        <v>16</v>
      </c>
      <c r="F92" t="s">
        <v>32</v>
      </c>
      <c r="G92">
        <v>170</v>
      </c>
      <c r="H92" t="s">
        <v>15</v>
      </c>
      <c r="I92" t="s">
        <v>16</v>
      </c>
      <c r="J92" t="s">
        <v>29</v>
      </c>
      <c r="K92">
        <v>52</v>
      </c>
    </row>
    <row r="93" spans="1:11" x14ac:dyDescent="0.25">
      <c r="A93">
        <v>106</v>
      </c>
      <c r="B93" t="s">
        <v>167</v>
      </c>
      <c r="C93" t="s">
        <v>39</v>
      </c>
      <c r="D93" t="s">
        <v>27</v>
      </c>
      <c r="E93" t="s">
        <v>13</v>
      </c>
      <c r="F93" t="s">
        <v>104</v>
      </c>
      <c r="G93">
        <v>170</v>
      </c>
      <c r="H93" t="s">
        <v>15</v>
      </c>
      <c r="I93" t="s">
        <v>16</v>
      </c>
      <c r="J93" t="s">
        <v>17</v>
      </c>
      <c r="K93">
        <v>59</v>
      </c>
    </row>
    <row r="94" spans="1:11" x14ac:dyDescent="0.25">
      <c r="A94">
        <v>107</v>
      </c>
      <c r="B94" t="s">
        <v>168</v>
      </c>
      <c r="C94" t="s">
        <v>39</v>
      </c>
      <c r="D94" t="s">
        <v>19</v>
      </c>
      <c r="E94" t="s">
        <v>16</v>
      </c>
      <c r="F94" t="s">
        <v>35</v>
      </c>
      <c r="G94">
        <v>170</v>
      </c>
      <c r="H94" t="s">
        <v>15</v>
      </c>
      <c r="I94" t="s">
        <v>16</v>
      </c>
      <c r="J94" t="s">
        <v>17</v>
      </c>
      <c r="K94">
        <v>61</v>
      </c>
    </row>
    <row r="95" spans="1:11" x14ac:dyDescent="0.25">
      <c r="A95">
        <v>136</v>
      </c>
      <c r="B95" t="s">
        <v>201</v>
      </c>
      <c r="C95" t="s">
        <v>11</v>
      </c>
      <c r="D95" t="s">
        <v>27</v>
      </c>
      <c r="E95" t="s">
        <v>16</v>
      </c>
      <c r="F95" t="s">
        <v>35</v>
      </c>
      <c r="G95">
        <v>170</v>
      </c>
      <c r="H95" t="s">
        <v>24</v>
      </c>
      <c r="I95" t="s">
        <v>16</v>
      </c>
      <c r="J95" t="s">
        <v>17</v>
      </c>
      <c r="K95">
        <v>61</v>
      </c>
    </row>
    <row r="96" spans="1:11" x14ac:dyDescent="0.25">
      <c r="A96">
        <v>141</v>
      </c>
      <c r="B96" t="s">
        <v>208</v>
      </c>
      <c r="C96" t="s">
        <v>39</v>
      </c>
      <c r="D96" t="s">
        <v>41</v>
      </c>
      <c r="E96" t="s">
        <v>13</v>
      </c>
      <c r="F96" t="s">
        <v>32</v>
      </c>
      <c r="G96">
        <v>170</v>
      </c>
      <c r="H96" t="s">
        <v>24</v>
      </c>
      <c r="I96" t="s">
        <v>16</v>
      </c>
      <c r="J96" t="s">
        <v>17</v>
      </c>
      <c r="K96">
        <v>59</v>
      </c>
    </row>
    <row r="97" spans="1:11" x14ac:dyDescent="0.25">
      <c r="A97">
        <v>165</v>
      </c>
      <c r="B97" t="s">
        <v>236</v>
      </c>
      <c r="C97" t="s">
        <v>16</v>
      </c>
      <c r="D97" t="s">
        <v>41</v>
      </c>
      <c r="E97" t="s">
        <v>16</v>
      </c>
      <c r="F97" t="s">
        <v>42</v>
      </c>
      <c r="G97">
        <v>170</v>
      </c>
      <c r="H97" t="s">
        <v>15</v>
      </c>
      <c r="I97" t="s">
        <v>16</v>
      </c>
      <c r="J97" t="s">
        <v>17</v>
      </c>
      <c r="K97">
        <v>62</v>
      </c>
    </row>
    <row r="98" spans="1:11" x14ac:dyDescent="0.25">
      <c r="A98">
        <v>172</v>
      </c>
      <c r="B98" t="s">
        <v>243</v>
      </c>
      <c r="C98" t="s">
        <v>39</v>
      </c>
      <c r="D98" t="s">
        <v>27</v>
      </c>
      <c r="E98" t="s">
        <v>13</v>
      </c>
      <c r="F98" t="s">
        <v>42</v>
      </c>
      <c r="G98">
        <v>170</v>
      </c>
      <c r="H98" t="s">
        <v>24</v>
      </c>
      <c r="I98" t="s">
        <v>16</v>
      </c>
      <c r="J98" t="s">
        <v>29</v>
      </c>
      <c r="K98">
        <v>55</v>
      </c>
    </row>
    <row r="99" spans="1:11" x14ac:dyDescent="0.25">
      <c r="A99">
        <v>206</v>
      </c>
      <c r="B99" t="s">
        <v>280</v>
      </c>
      <c r="C99" t="s">
        <v>11</v>
      </c>
      <c r="D99" t="s">
        <v>281</v>
      </c>
      <c r="E99" t="s">
        <v>282</v>
      </c>
      <c r="F99" t="s">
        <v>16</v>
      </c>
      <c r="G99">
        <v>170</v>
      </c>
      <c r="H99" t="s">
        <v>190</v>
      </c>
      <c r="I99" t="s">
        <v>283</v>
      </c>
      <c r="J99" t="s">
        <v>29</v>
      </c>
      <c r="K99">
        <v>-99</v>
      </c>
    </row>
    <row r="100" spans="1:11" x14ac:dyDescent="0.25">
      <c r="A100">
        <v>296</v>
      </c>
      <c r="B100" t="s">
        <v>387</v>
      </c>
      <c r="C100" t="s">
        <v>11</v>
      </c>
      <c r="D100" t="s">
        <v>94</v>
      </c>
      <c r="E100" t="s">
        <v>388</v>
      </c>
      <c r="F100" t="s">
        <v>16</v>
      </c>
      <c r="G100">
        <v>170</v>
      </c>
      <c r="H100" t="s">
        <v>190</v>
      </c>
      <c r="I100" t="s">
        <v>27</v>
      </c>
      <c r="J100" t="s">
        <v>29</v>
      </c>
      <c r="K100">
        <v>-99</v>
      </c>
    </row>
    <row r="101" spans="1:11" x14ac:dyDescent="0.25">
      <c r="A101">
        <v>308</v>
      </c>
      <c r="B101" t="s">
        <v>403</v>
      </c>
      <c r="C101" t="s">
        <v>39</v>
      </c>
      <c r="D101" t="s">
        <v>19</v>
      </c>
      <c r="E101" t="s">
        <v>13</v>
      </c>
      <c r="F101" t="s">
        <v>35</v>
      </c>
      <c r="G101">
        <v>170</v>
      </c>
      <c r="H101" t="s">
        <v>24</v>
      </c>
      <c r="I101" t="s">
        <v>16</v>
      </c>
      <c r="J101" t="s">
        <v>29</v>
      </c>
      <c r="K101">
        <v>63</v>
      </c>
    </row>
    <row r="102" spans="1:11" x14ac:dyDescent="0.25">
      <c r="A102">
        <v>318</v>
      </c>
      <c r="B102" t="s">
        <v>414</v>
      </c>
      <c r="C102" t="s">
        <v>39</v>
      </c>
      <c r="D102" t="s">
        <v>19</v>
      </c>
      <c r="E102" t="s">
        <v>16</v>
      </c>
      <c r="F102" t="s">
        <v>100</v>
      </c>
      <c r="G102">
        <v>170</v>
      </c>
      <c r="H102" t="s">
        <v>24</v>
      </c>
      <c r="I102" t="s">
        <v>16</v>
      </c>
      <c r="J102" t="s">
        <v>17</v>
      </c>
      <c r="K102">
        <v>65</v>
      </c>
    </row>
    <row r="103" spans="1:11" x14ac:dyDescent="0.25">
      <c r="A103">
        <v>328</v>
      </c>
      <c r="B103" t="s">
        <v>426</v>
      </c>
      <c r="C103" t="s">
        <v>39</v>
      </c>
      <c r="D103" t="s">
        <v>19</v>
      </c>
      <c r="E103" t="s">
        <v>16</v>
      </c>
      <c r="F103" t="s">
        <v>100</v>
      </c>
      <c r="G103">
        <v>170</v>
      </c>
      <c r="H103" t="s">
        <v>15</v>
      </c>
      <c r="I103" t="s">
        <v>16</v>
      </c>
      <c r="J103" t="s">
        <v>17</v>
      </c>
      <c r="K103">
        <v>-99</v>
      </c>
    </row>
    <row r="104" spans="1:11" x14ac:dyDescent="0.25">
      <c r="A104">
        <v>334</v>
      </c>
      <c r="B104" t="s">
        <v>432</v>
      </c>
      <c r="C104" t="s">
        <v>39</v>
      </c>
      <c r="D104" t="s">
        <v>19</v>
      </c>
      <c r="E104" t="s">
        <v>64</v>
      </c>
      <c r="F104" t="s">
        <v>35</v>
      </c>
      <c r="G104">
        <v>170</v>
      </c>
      <c r="H104" t="s">
        <v>15</v>
      </c>
      <c r="I104" t="s">
        <v>16</v>
      </c>
      <c r="J104" t="s">
        <v>17</v>
      </c>
      <c r="K104">
        <v>58</v>
      </c>
    </row>
    <row r="105" spans="1:11" x14ac:dyDescent="0.25">
      <c r="A105">
        <v>339</v>
      </c>
      <c r="B105" t="s">
        <v>438</v>
      </c>
      <c r="C105" t="s">
        <v>11</v>
      </c>
      <c r="D105" t="s">
        <v>12</v>
      </c>
      <c r="E105" t="s">
        <v>13</v>
      </c>
      <c r="F105" t="s">
        <v>104</v>
      </c>
      <c r="G105">
        <v>170</v>
      </c>
      <c r="H105" t="s">
        <v>24</v>
      </c>
      <c r="I105" t="s">
        <v>16</v>
      </c>
      <c r="J105" t="s">
        <v>17</v>
      </c>
      <c r="K105">
        <v>65</v>
      </c>
    </row>
    <row r="106" spans="1:11" x14ac:dyDescent="0.25">
      <c r="A106">
        <v>360</v>
      </c>
      <c r="B106" t="s">
        <v>464</v>
      </c>
      <c r="C106" t="s">
        <v>39</v>
      </c>
      <c r="D106" t="s">
        <v>41</v>
      </c>
      <c r="E106" t="s">
        <v>13</v>
      </c>
      <c r="F106" t="s">
        <v>42</v>
      </c>
      <c r="G106">
        <v>170</v>
      </c>
      <c r="H106" t="s">
        <v>15</v>
      </c>
      <c r="I106" t="s">
        <v>16</v>
      </c>
      <c r="J106" t="s">
        <v>17</v>
      </c>
      <c r="K106">
        <v>56</v>
      </c>
    </row>
    <row r="107" spans="1:11" x14ac:dyDescent="0.25">
      <c r="A107">
        <v>433</v>
      </c>
      <c r="B107" t="s">
        <v>545</v>
      </c>
      <c r="C107" t="s">
        <v>39</v>
      </c>
      <c r="D107" t="s">
        <v>27</v>
      </c>
      <c r="E107" t="s">
        <v>16</v>
      </c>
      <c r="F107" t="s">
        <v>100</v>
      </c>
      <c r="G107">
        <v>170</v>
      </c>
      <c r="H107" t="s">
        <v>15</v>
      </c>
      <c r="I107" t="s">
        <v>16</v>
      </c>
      <c r="J107" t="s">
        <v>17</v>
      </c>
      <c r="K107">
        <v>56</v>
      </c>
    </row>
    <row r="108" spans="1:11" x14ac:dyDescent="0.25">
      <c r="A108">
        <v>510</v>
      </c>
      <c r="B108" t="s">
        <v>628</v>
      </c>
      <c r="C108" t="s">
        <v>11</v>
      </c>
      <c r="D108" t="s">
        <v>16</v>
      </c>
      <c r="E108" t="s">
        <v>13</v>
      </c>
      <c r="F108" t="s">
        <v>16</v>
      </c>
      <c r="G108">
        <v>170</v>
      </c>
      <c r="H108" t="s">
        <v>402</v>
      </c>
      <c r="I108" t="s">
        <v>16</v>
      </c>
      <c r="J108" t="s">
        <v>17</v>
      </c>
      <c r="K108">
        <v>117</v>
      </c>
    </row>
    <row r="109" spans="1:11" x14ac:dyDescent="0.25">
      <c r="A109">
        <v>524</v>
      </c>
      <c r="B109" t="s">
        <v>642</v>
      </c>
      <c r="C109" t="s">
        <v>39</v>
      </c>
      <c r="D109" t="s">
        <v>27</v>
      </c>
      <c r="E109" t="s">
        <v>64</v>
      </c>
      <c r="F109" t="s">
        <v>129</v>
      </c>
      <c r="G109">
        <v>170</v>
      </c>
      <c r="H109" t="s">
        <v>15</v>
      </c>
      <c r="I109" t="s">
        <v>16</v>
      </c>
      <c r="J109" t="s">
        <v>17</v>
      </c>
      <c r="K109">
        <v>52</v>
      </c>
    </row>
    <row r="110" spans="1:11" x14ac:dyDescent="0.25">
      <c r="A110">
        <v>573</v>
      </c>
      <c r="B110" t="s">
        <v>694</v>
      </c>
      <c r="C110" t="s">
        <v>39</v>
      </c>
      <c r="D110" t="s">
        <v>19</v>
      </c>
      <c r="E110" t="s">
        <v>16</v>
      </c>
      <c r="F110" t="s">
        <v>32</v>
      </c>
      <c r="G110">
        <v>170</v>
      </c>
      <c r="H110" t="s">
        <v>15</v>
      </c>
      <c r="I110" t="s">
        <v>16</v>
      </c>
      <c r="J110" t="s">
        <v>17</v>
      </c>
      <c r="K110">
        <v>61</v>
      </c>
    </row>
    <row r="111" spans="1:11" x14ac:dyDescent="0.25">
      <c r="A111">
        <v>581</v>
      </c>
      <c r="B111" t="s">
        <v>705</v>
      </c>
      <c r="C111" t="s">
        <v>39</v>
      </c>
      <c r="D111" t="s">
        <v>19</v>
      </c>
      <c r="E111" t="s">
        <v>64</v>
      </c>
      <c r="F111" t="s">
        <v>42</v>
      </c>
      <c r="G111">
        <v>170</v>
      </c>
      <c r="H111" t="s">
        <v>15</v>
      </c>
      <c r="I111" t="s">
        <v>16</v>
      </c>
      <c r="J111" t="s">
        <v>29</v>
      </c>
      <c r="K111">
        <v>59</v>
      </c>
    </row>
    <row r="112" spans="1:11" x14ac:dyDescent="0.25">
      <c r="A112">
        <v>620</v>
      </c>
      <c r="B112" t="s">
        <v>749</v>
      </c>
      <c r="C112" t="s">
        <v>39</v>
      </c>
      <c r="D112" t="s">
        <v>19</v>
      </c>
      <c r="E112" t="s">
        <v>13</v>
      </c>
      <c r="F112" t="s">
        <v>42</v>
      </c>
      <c r="G112">
        <v>170</v>
      </c>
      <c r="H112" t="s">
        <v>15</v>
      </c>
      <c r="I112" t="s">
        <v>16</v>
      </c>
      <c r="J112" t="s">
        <v>17</v>
      </c>
      <c r="K112">
        <v>54</v>
      </c>
    </row>
    <row r="113" spans="1:11" x14ac:dyDescent="0.25">
      <c r="A113">
        <v>636</v>
      </c>
      <c r="B113" t="s">
        <v>767</v>
      </c>
      <c r="C113" t="s">
        <v>11</v>
      </c>
      <c r="D113" t="s">
        <v>41</v>
      </c>
      <c r="E113" t="s">
        <v>64</v>
      </c>
      <c r="F113" t="s">
        <v>32</v>
      </c>
      <c r="G113">
        <v>170</v>
      </c>
      <c r="H113" t="s">
        <v>24</v>
      </c>
      <c r="I113" t="s">
        <v>16</v>
      </c>
      <c r="J113" t="s">
        <v>17</v>
      </c>
      <c r="K113">
        <v>63</v>
      </c>
    </row>
    <row r="114" spans="1:11" x14ac:dyDescent="0.25">
      <c r="A114">
        <v>643</v>
      </c>
      <c r="B114" t="s">
        <v>774</v>
      </c>
      <c r="C114" t="s">
        <v>11</v>
      </c>
      <c r="D114" t="s">
        <v>19</v>
      </c>
      <c r="E114" t="s">
        <v>16</v>
      </c>
      <c r="F114" t="s">
        <v>32</v>
      </c>
      <c r="G114">
        <v>170</v>
      </c>
      <c r="H114" t="s">
        <v>24</v>
      </c>
      <c r="I114" t="s">
        <v>16</v>
      </c>
      <c r="J114" t="s">
        <v>17</v>
      </c>
      <c r="K114">
        <v>68</v>
      </c>
    </row>
    <row r="115" spans="1:11" x14ac:dyDescent="0.25">
      <c r="A115">
        <v>732</v>
      </c>
      <c r="B115" t="s">
        <v>865</v>
      </c>
      <c r="C115" t="s">
        <v>39</v>
      </c>
      <c r="D115" t="s">
        <v>19</v>
      </c>
      <c r="E115" t="s">
        <v>13</v>
      </c>
      <c r="F115" t="s">
        <v>32</v>
      </c>
      <c r="G115">
        <v>170</v>
      </c>
      <c r="H115" t="s">
        <v>24</v>
      </c>
      <c r="I115" t="s">
        <v>16</v>
      </c>
      <c r="J115" t="s">
        <v>17</v>
      </c>
      <c r="K115">
        <v>57</v>
      </c>
    </row>
    <row r="116" spans="1:11" x14ac:dyDescent="0.25">
      <c r="A116">
        <v>8</v>
      </c>
      <c r="B116" t="s">
        <v>38</v>
      </c>
      <c r="C116" t="s">
        <v>39</v>
      </c>
      <c r="D116" t="s">
        <v>19</v>
      </c>
      <c r="E116" t="s">
        <v>16</v>
      </c>
      <c r="F116" t="s">
        <v>35</v>
      </c>
      <c r="G116">
        <v>173</v>
      </c>
      <c r="H116" t="s">
        <v>15</v>
      </c>
      <c r="I116" t="s">
        <v>16</v>
      </c>
      <c r="J116" t="s">
        <v>17</v>
      </c>
      <c r="K116">
        <v>61</v>
      </c>
    </row>
    <row r="117" spans="1:11" x14ac:dyDescent="0.25">
      <c r="A117">
        <v>40</v>
      </c>
      <c r="B117" t="s">
        <v>85</v>
      </c>
      <c r="C117" t="s">
        <v>39</v>
      </c>
      <c r="D117" t="s">
        <v>86</v>
      </c>
      <c r="E117" t="s">
        <v>16</v>
      </c>
      <c r="F117" t="s">
        <v>87</v>
      </c>
      <c r="G117">
        <v>173</v>
      </c>
      <c r="H117" t="s">
        <v>15</v>
      </c>
      <c r="I117" t="s">
        <v>16</v>
      </c>
      <c r="J117" t="s">
        <v>29</v>
      </c>
      <c r="K117">
        <v>57</v>
      </c>
    </row>
    <row r="118" spans="1:11" x14ac:dyDescent="0.25">
      <c r="A118">
        <v>75</v>
      </c>
      <c r="B118" t="s">
        <v>128</v>
      </c>
      <c r="C118" t="s">
        <v>11</v>
      </c>
      <c r="D118" t="s">
        <v>27</v>
      </c>
      <c r="E118" t="s">
        <v>13</v>
      </c>
      <c r="F118" t="s">
        <v>129</v>
      </c>
      <c r="G118">
        <v>173</v>
      </c>
      <c r="H118" t="s">
        <v>24</v>
      </c>
      <c r="I118" t="s">
        <v>27</v>
      </c>
      <c r="J118" t="s">
        <v>17</v>
      </c>
      <c r="K118">
        <v>68</v>
      </c>
    </row>
    <row r="119" spans="1:11" x14ac:dyDescent="0.25">
      <c r="A119">
        <v>162</v>
      </c>
      <c r="B119" t="s">
        <v>233</v>
      </c>
      <c r="C119" t="s">
        <v>39</v>
      </c>
      <c r="D119" t="s">
        <v>19</v>
      </c>
      <c r="E119" t="s">
        <v>16</v>
      </c>
      <c r="F119" t="s">
        <v>35</v>
      </c>
      <c r="G119">
        <v>173</v>
      </c>
      <c r="H119" t="s">
        <v>15</v>
      </c>
      <c r="I119" t="s">
        <v>16</v>
      </c>
      <c r="J119" t="s">
        <v>17</v>
      </c>
      <c r="K119">
        <v>61</v>
      </c>
    </row>
    <row r="120" spans="1:11" x14ac:dyDescent="0.25">
      <c r="A120">
        <v>210</v>
      </c>
      <c r="B120" t="s">
        <v>288</v>
      </c>
      <c r="C120" t="s">
        <v>39</v>
      </c>
      <c r="D120" t="s">
        <v>19</v>
      </c>
      <c r="E120" t="s">
        <v>64</v>
      </c>
      <c r="F120" t="s">
        <v>35</v>
      </c>
      <c r="G120">
        <v>173</v>
      </c>
      <c r="H120" t="s">
        <v>15</v>
      </c>
      <c r="I120" t="s">
        <v>16</v>
      </c>
      <c r="J120" t="s">
        <v>17</v>
      </c>
      <c r="K120">
        <v>52</v>
      </c>
    </row>
    <row r="121" spans="1:11" x14ac:dyDescent="0.25">
      <c r="A121">
        <v>226</v>
      </c>
      <c r="B121" t="s">
        <v>305</v>
      </c>
      <c r="C121" t="s">
        <v>39</v>
      </c>
      <c r="D121" t="s">
        <v>19</v>
      </c>
      <c r="E121" t="s">
        <v>13</v>
      </c>
      <c r="F121" t="s">
        <v>32</v>
      </c>
      <c r="G121">
        <v>173</v>
      </c>
      <c r="H121" t="s">
        <v>15</v>
      </c>
      <c r="I121" t="s">
        <v>89</v>
      </c>
      <c r="J121" t="s">
        <v>17</v>
      </c>
      <c r="K121">
        <v>54</v>
      </c>
    </row>
    <row r="122" spans="1:11" x14ac:dyDescent="0.25">
      <c r="A122">
        <v>258</v>
      </c>
      <c r="B122" t="s">
        <v>346</v>
      </c>
      <c r="C122" t="s">
        <v>39</v>
      </c>
      <c r="D122" t="s">
        <v>27</v>
      </c>
      <c r="E122" t="s">
        <v>64</v>
      </c>
      <c r="F122" t="s">
        <v>100</v>
      </c>
      <c r="G122">
        <v>173</v>
      </c>
      <c r="H122" t="s">
        <v>15</v>
      </c>
      <c r="I122" t="s">
        <v>16</v>
      </c>
      <c r="J122" t="s">
        <v>17</v>
      </c>
      <c r="K122">
        <v>56</v>
      </c>
    </row>
    <row r="123" spans="1:11" x14ac:dyDescent="0.25">
      <c r="A123">
        <v>322</v>
      </c>
      <c r="B123" t="s">
        <v>419</v>
      </c>
      <c r="C123" t="s">
        <v>39</v>
      </c>
      <c r="D123" t="s">
        <v>19</v>
      </c>
      <c r="E123" t="s">
        <v>13</v>
      </c>
      <c r="F123" t="s">
        <v>100</v>
      </c>
      <c r="G123">
        <v>173</v>
      </c>
      <c r="H123" t="s">
        <v>15</v>
      </c>
      <c r="I123" t="s">
        <v>16</v>
      </c>
      <c r="J123" t="s">
        <v>17</v>
      </c>
      <c r="K123">
        <v>61</v>
      </c>
    </row>
    <row r="124" spans="1:11" x14ac:dyDescent="0.25">
      <c r="A124">
        <v>338</v>
      </c>
      <c r="B124" t="s">
        <v>437</v>
      </c>
      <c r="C124" t="s">
        <v>11</v>
      </c>
      <c r="D124" t="s">
        <v>41</v>
      </c>
      <c r="E124" t="s">
        <v>64</v>
      </c>
      <c r="F124" t="s">
        <v>42</v>
      </c>
      <c r="G124">
        <v>173</v>
      </c>
      <c r="H124" t="s">
        <v>15</v>
      </c>
      <c r="I124" t="s">
        <v>16</v>
      </c>
      <c r="J124" t="s">
        <v>17</v>
      </c>
      <c r="K124">
        <v>65</v>
      </c>
    </row>
    <row r="125" spans="1:11" x14ac:dyDescent="0.25">
      <c r="A125">
        <v>379</v>
      </c>
      <c r="B125" t="s">
        <v>485</v>
      </c>
      <c r="C125" t="s">
        <v>11</v>
      </c>
      <c r="D125" t="s">
        <v>41</v>
      </c>
      <c r="E125" t="s">
        <v>13</v>
      </c>
      <c r="F125" t="s">
        <v>42</v>
      </c>
      <c r="G125">
        <v>173</v>
      </c>
      <c r="H125" t="s">
        <v>24</v>
      </c>
      <c r="I125" t="s">
        <v>16</v>
      </c>
      <c r="J125" t="s">
        <v>17</v>
      </c>
      <c r="K125">
        <v>72</v>
      </c>
    </row>
    <row r="126" spans="1:11" x14ac:dyDescent="0.25">
      <c r="A126">
        <v>477</v>
      </c>
      <c r="B126" t="s">
        <v>595</v>
      </c>
      <c r="C126" t="s">
        <v>39</v>
      </c>
      <c r="D126" t="s">
        <v>19</v>
      </c>
      <c r="E126" t="s">
        <v>16</v>
      </c>
      <c r="F126" t="s">
        <v>100</v>
      </c>
      <c r="G126">
        <v>173</v>
      </c>
      <c r="H126" t="s">
        <v>15</v>
      </c>
      <c r="I126" t="s">
        <v>16</v>
      </c>
      <c r="J126" t="s">
        <v>17</v>
      </c>
      <c r="K126">
        <v>61</v>
      </c>
    </row>
    <row r="127" spans="1:11" x14ac:dyDescent="0.25">
      <c r="A127">
        <v>569</v>
      </c>
      <c r="B127" t="s">
        <v>689</v>
      </c>
      <c r="C127" t="s">
        <v>39</v>
      </c>
      <c r="D127" t="s">
        <v>27</v>
      </c>
      <c r="E127" t="s">
        <v>16</v>
      </c>
      <c r="F127" t="s">
        <v>203</v>
      </c>
      <c r="G127">
        <v>173</v>
      </c>
      <c r="H127" t="s">
        <v>15</v>
      </c>
      <c r="I127" t="s">
        <v>16</v>
      </c>
      <c r="J127" t="s">
        <v>17</v>
      </c>
      <c r="K127">
        <v>54</v>
      </c>
    </row>
    <row r="128" spans="1:11" x14ac:dyDescent="0.25">
      <c r="A128">
        <v>587</v>
      </c>
      <c r="B128" t="s">
        <v>711</v>
      </c>
      <c r="C128" t="s">
        <v>39</v>
      </c>
      <c r="D128" t="s">
        <v>55</v>
      </c>
      <c r="E128" t="s">
        <v>712</v>
      </c>
      <c r="F128" t="s">
        <v>32</v>
      </c>
      <c r="G128">
        <v>173</v>
      </c>
      <c r="H128" t="s">
        <v>24</v>
      </c>
      <c r="I128" t="s">
        <v>19</v>
      </c>
      <c r="J128" t="s">
        <v>17</v>
      </c>
      <c r="K128">
        <v>54</v>
      </c>
    </row>
    <row r="129" spans="1:11" x14ac:dyDescent="0.25">
      <c r="A129">
        <v>594</v>
      </c>
      <c r="B129" t="s">
        <v>719</v>
      </c>
      <c r="C129" t="s">
        <v>39</v>
      </c>
      <c r="D129" t="s">
        <v>720</v>
      </c>
      <c r="E129" t="s">
        <v>16</v>
      </c>
      <c r="F129" t="s">
        <v>32</v>
      </c>
      <c r="G129">
        <v>173</v>
      </c>
      <c r="H129" t="s">
        <v>15</v>
      </c>
      <c r="I129" t="s">
        <v>16</v>
      </c>
      <c r="J129" t="s">
        <v>17</v>
      </c>
      <c r="K129">
        <v>52</v>
      </c>
    </row>
    <row r="130" spans="1:11" x14ac:dyDescent="0.25">
      <c r="A130">
        <v>627</v>
      </c>
      <c r="B130" t="s">
        <v>754</v>
      </c>
      <c r="C130" t="s">
        <v>39</v>
      </c>
      <c r="D130" t="s">
        <v>41</v>
      </c>
      <c r="E130" t="s">
        <v>16</v>
      </c>
      <c r="F130" t="s">
        <v>42</v>
      </c>
      <c r="G130">
        <v>173</v>
      </c>
      <c r="H130" t="s">
        <v>15</v>
      </c>
      <c r="I130" t="s">
        <v>16</v>
      </c>
      <c r="J130" t="s">
        <v>17</v>
      </c>
      <c r="K130">
        <v>55</v>
      </c>
    </row>
    <row r="131" spans="1:11" x14ac:dyDescent="0.25">
      <c r="A131">
        <v>642</v>
      </c>
      <c r="B131" t="s">
        <v>773</v>
      </c>
      <c r="C131" t="s">
        <v>11</v>
      </c>
      <c r="D131" t="s">
        <v>41</v>
      </c>
      <c r="E131" t="s">
        <v>64</v>
      </c>
      <c r="F131" t="s">
        <v>55</v>
      </c>
      <c r="G131">
        <v>173</v>
      </c>
      <c r="H131" t="s">
        <v>15</v>
      </c>
      <c r="I131" t="s">
        <v>16</v>
      </c>
      <c r="J131" t="s">
        <v>17</v>
      </c>
      <c r="K131">
        <v>77</v>
      </c>
    </row>
    <row r="132" spans="1:11" x14ac:dyDescent="0.25">
      <c r="A132">
        <v>708</v>
      </c>
      <c r="B132" t="s">
        <v>839</v>
      </c>
      <c r="C132" t="s">
        <v>11</v>
      </c>
      <c r="D132" t="s">
        <v>41</v>
      </c>
      <c r="E132" t="s">
        <v>16</v>
      </c>
      <c r="F132" t="s">
        <v>32</v>
      </c>
      <c r="G132">
        <v>173</v>
      </c>
      <c r="H132" t="s">
        <v>24</v>
      </c>
      <c r="I132" t="s">
        <v>16</v>
      </c>
      <c r="J132" t="s">
        <v>29</v>
      </c>
      <c r="K132">
        <v>67</v>
      </c>
    </row>
    <row r="133" spans="1:11" x14ac:dyDescent="0.25">
      <c r="A133">
        <v>38</v>
      </c>
      <c r="B133" t="s">
        <v>83</v>
      </c>
      <c r="C133" t="s">
        <v>39</v>
      </c>
      <c r="D133" t="s">
        <v>19</v>
      </c>
      <c r="E133" t="s">
        <v>13</v>
      </c>
      <c r="F133" t="s">
        <v>35</v>
      </c>
      <c r="G133">
        <v>175</v>
      </c>
      <c r="H133" t="s">
        <v>15</v>
      </c>
      <c r="I133" t="s">
        <v>16</v>
      </c>
      <c r="J133" t="s">
        <v>17</v>
      </c>
      <c r="K133">
        <v>63</v>
      </c>
    </row>
    <row r="134" spans="1:11" x14ac:dyDescent="0.25">
      <c r="A134">
        <v>73</v>
      </c>
      <c r="B134" t="s">
        <v>125</v>
      </c>
      <c r="C134" t="s">
        <v>11</v>
      </c>
      <c r="D134" t="s">
        <v>55</v>
      </c>
      <c r="E134" t="s">
        <v>16</v>
      </c>
      <c r="F134" t="s">
        <v>45</v>
      </c>
      <c r="G134">
        <v>175</v>
      </c>
      <c r="H134" t="s">
        <v>15</v>
      </c>
      <c r="I134" t="s">
        <v>16</v>
      </c>
      <c r="J134" t="s">
        <v>17</v>
      </c>
      <c r="K134">
        <v>63</v>
      </c>
    </row>
    <row r="135" spans="1:11" x14ac:dyDescent="0.25">
      <c r="A135">
        <v>117</v>
      </c>
      <c r="B135" t="s">
        <v>180</v>
      </c>
      <c r="C135" t="s">
        <v>11</v>
      </c>
      <c r="D135" t="s">
        <v>41</v>
      </c>
      <c r="E135" t="s">
        <v>16</v>
      </c>
      <c r="F135" t="s">
        <v>42</v>
      </c>
      <c r="G135">
        <v>175</v>
      </c>
      <c r="H135" t="s">
        <v>15</v>
      </c>
      <c r="I135" t="s">
        <v>16</v>
      </c>
      <c r="J135" t="s">
        <v>29</v>
      </c>
      <c r="K135">
        <v>77</v>
      </c>
    </row>
    <row r="136" spans="1:11" x14ac:dyDescent="0.25">
      <c r="A136">
        <v>145</v>
      </c>
      <c r="B136" t="s">
        <v>212</v>
      </c>
      <c r="C136" t="s">
        <v>39</v>
      </c>
      <c r="D136" t="s">
        <v>19</v>
      </c>
      <c r="E136" t="s">
        <v>16</v>
      </c>
      <c r="F136" t="s">
        <v>32</v>
      </c>
      <c r="G136">
        <v>175</v>
      </c>
      <c r="H136" t="s">
        <v>15</v>
      </c>
      <c r="I136" t="s">
        <v>16</v>
      </c>
      <c r="J136" t="s">
        <v>29</v>
      </c>
      <c r="K136">
        <v>74</v>
      </c>
    </row>
    <row r="137" spans="1:11" x14ac:dyDescent="0.25">
      <c r="A137">
        <v>157</v>
      </c>
      <c r="B137" t="s">
        <v>228</v>
      </c>
      <c r="C137" t="s">
        <v>11</v>
      </c>
      <c r="D137" t="s">
        <v>19</v>
      </c>
      <c r="E137" t="s">
        <v>13</v>
      </c>
      <c r="F137" t="s">
        <v>32</v>
      </c>
      <c r="G137">
        <v>175</v>
      </c>
      <c r="H137" t="s">
        <v>24</v>
      </c>
      <c r="I137" t="s">
        <v>16</v>
      </c>
      <c r="J137" t="s">
        <v>17</v>
      </c>
      <c r="K137">
        <v>74</v>
      </c>
    </row>
    <row r="138" spans="1:11" x14ac:dyDescent="0.25">
      <c r="A138">
        <v>164</v>
      </c>
      <c r="B138" t="s">
        <v>235</v>
      </c>
      <c r="C138" t="s">
        <v>39</v>
      </c>
      <c r="D138" t="s">
        <v>27</v>
      </c>
      <c r="E138" t="s">
        <v>13</v>
      </c>
      <c r="F138" t="s">
        <v>32</v>
      </c>
      <c r="G138">
        <v>175</v>
      </c>
      <c r="H138" t="s">
        <v>24</v>
      </c>
      <c r="I138" t="s">
        <v>16</v>
      </c>
      <c r="J138" t="s">
        <v>17</v>
      </c>
      <c r="K138">
        <v>61</v>
      </c>
    </row>
    <row r="139" spans="1:11" x14ac:dyDescent="0.25">
      <c r="A139">
        <v>168</v>
      </c>
      <c r="B139" t="s">
        <v>239</v>
      </c>
      <c r="C139" t="s">
        <v>11</v>
      </c>
      <c r="D139" t="s">
        <v>41</v>
      </c>
      <c r="E139" t="s">
        <v>64</v>
      </c>
      <c r="F139" t="s">
        <v>42</v>
      </c>
      <c r="G139">
        <v>175</v>
      </c>
      <c r="H139" t="s">
        <v>15</v>
      </c>
      <c r="I139" t="s">
        <v>16</v>
      </c>
      <c r="J139" t="s">
        <v>17</v>
      </c>
      <c r="K139">
        <v>63</v>
      </c>
    </row>
    <row r="140" spans="1:11" x14ac:dyDescent="0.25">
      <c r="A140">
        <v>173</v>
      </c>
      <c r="B140" t="s">
        <v>244</v>
      </c>
      <c r="C140" t="s">
        <v>39</v>
      </c>
      <c r="D140" t="s">
        <v>41</v>
      </c>
      <c r="E140" t="s">
        <v>13</v>
      </c>
      <c r="F140" t="s">
        <v>42</v>
      </c>
      <c r="G140">
        <v>175</v>
      </c>
      <c r="H140" t="s">
        <v>24</v>
      </c>
      <c r="I140" t="s">
        <v>16</v>
      </c>
      <c r="J140" t="s">
        <v>29</v>
      </c>
      <c r="K140">
        <v>54</v>
      </c>
    </row>
    <row r="141" spans="1:11" x14ac:dyDescent="0.25">
      <c r="A141">
        <v>196</v>
      </c>
      <c r="B141" t="s">
        <v>268</v>
      </c>
      <c r="C141" t="s">
        <v>16</v>
      </c>
      <c r="D141" t="s">
        <v>19</v>
      </c>
      <c r="E141" t="s">
        <v>16</v>
      </c>
      <c r="F141" t="s">
        <v>35</v>
      </c>
      <c r="G141">
        <v>175</v>
      </c>
      <c r="H141" t="s">
        <v>15</v>
      </c>
      <c r="I141" t="s">
        <v>16</v>
      </c>
      <c r="J141" t="s">
        <v>17</v>
      </c>
      <c r="K141">
        <v>68</v>
      </c>
    </row>
    <row r="142" spans="1:11" x14ac:dyDescent="0.25">
      <c r="A142">
        <v>224</v>
      </c>
      <c r="B142" t="s">
        <v>303</v>
      </c>
      <c r="C142" t="s">
        <v>11</v>
      </c>
      <c r="D142" t="s">
        <v>41</v>
      </c>
      <c r="E142" t="s">
        <v>13</v>
      </c>
      <c r="F142" t="s">
        <v>42</v>
      </c>
      <c r="G142">
        <v>175</v>
      </c>
      <c r="H142" t="s">
        <v>15</v>
      </c>
      <c r="I142" t="s">
        <v>16</v>
      </c>
      <c r="J142" t="s">
        <v>29</v>
      </c>
      <c r="K142">
        <v>110</v>
      </c>
    </row>
    <row r="143" spans="1:11" x14ac:dyDescent="0.25">
      <c r="A143">
        <v>228</v>
      </c>
      <c r="B143" t="s">
        <v>308</v>
      </c>
      <c r="C143" t="s">
        <v>39</v>
      </c>
      <c r="D143" t="s">
        <v>19</v>
      </c>
      <c r="E143" t="s">
        <v>309</v>
      </c>
      <c r="F143" t="s">
        <v>32</v>
      </c>
      <c r="G143">
        <v>175</v>
      </c>
      <c r="H143" t="s">
        <v>24</v>
      </c>
      <c r="I143" t="s">
        <v>16</v>
      </c>
      <c r="J143" t="s">
        <v>17</v>
      </c>
      <c r="K143">
        <v>63</v>
      </c>
    </row>
    <row r="144" spans="1:11" x14ac:dyDescent="0.25">
      <c r="A144">
        <v>237</v>
      </c>
      <c r="B144" t="s">
        <v>320</v>
      </c>
      <c r="C144" t="s">
        <v>39</v>
      </c>
      <c r="D144" t="s">
        <v>19</v>
      </c>
      <c r="E144" t="s">
        <v>13</v>
      </c>
      <c r="F144" t="s">
        <v>32</v>
      </c>
      <c r="G144">
        <v>175</v>
      </c>
      <c r="H144" t="s">
        <v>15</v>
      </c>
      <c r="I144" t="s">
        <v>16</v>
      </c>
      <c r="J144" t="s">
        <v>17</v>
      </c>
      <c r="K144">
        <v>59</v>
      </c>
    </row>
    <row r="145" spans="1:11" x14ac:dyDescent="0.25">
      <c r="A145">
        <v>253</v>
      </c>
      <c r="B145" t="s">
        <v>337</v>
      </c>
      <c r="C145" t="s">
        <v>16</v>
      </c>
      <c r="D145" t="s">
        <v>338</v>
      </c>
      <c r="E145" t="s">
        <v>16</v>
      </c>
      <c r="F145" t="s">
        <v>339</v>
      </c>
      <c r="G145">
        <v>175</v>
      </c>
      <c r="H145" t="s">
        <v>15</v>
      </c>
      <c r="I145" t="s">
        <v>16</v>
      </c>
      <c r="J145" t="s">
        <v>17</v>
      </c>
      <c r="K145">
        <v>50</v>
      </c>
    </row>
    <row r="146" spans="1:11" x14ac:dyDescent="0.25">
      <c r="A146">
        <v>288</v>
      </c>
      <c r="B146" t="s">
        <v>378</v>
      </c>
      <c r="C146" t="s">
        <v>11</v>
      </c>
      <c r="D146" t="s">
        <v>16</v>
      </c>
      <c r="E146" t="s">
        <v>379</v>
      </c>
      <c r="F146" t="s">
        <v>16</v>
      </c>
      <c r="G146">
        <v>175</v>
      </c>
      <c r="H146" t="s">
        <v>380</v>
      </c>
      <c r="I146" t="s">
        <v>16</v>
      </c>
      <c r="J146" t="s">
        <v>17</v>
      </c>
      <c r="K146">
        <v>62</v>
      </c>
    </row>
    <row r="147" spans="1:11" x14ac:dyDescent="0.25">
      <c r="A147">
        <v>314</v>
      </c>
      <c r="B147" t="s">
        <v>410</v>
      </c>
      <c r="C147" t="s">
        <v>39</v>
      </c>
      <c r="D147" t="s">
        <v>27</v>
      </c>
      <c r="E147" t="s">
        <v>16</v>
      </c>
      <c r="F147" t="s">
        <v>100</v>
      </c>
      <c r="G147">
        <v>175</v>
      </c>
      <c r="H147" t="s">
        <v>24</v>
      </c>
      <c r="I147" t="s">
        <v>16</v>
      </c>
      <c r="J147" t="s">
        <v>17</v>
      </c>
      <c r="K147">
        <v>61</v>
      </c>
    </row>
    <row r="148" spans="1:11" x14ac:dyDescent="0.25">
      <c r="A148">
        <v>316</v>
      </c>
      <c r="B148" t="s">
        <v>412</v>
      </c>
      <c r="C148" t="s">
        <v>39</v>
      </c>
      <c r="D148" t="s">
        <v>27</v>
      </c>
      <c r="E148" t="s">
        <v>16</v>
      </c>
      <c r="F148" t="s">
        <v>100</v>
      </c>
      <c r="G148">
        <v>175</v>
      </c>
      <c r="H148" t="s">
        <v>24</v>
      </c>
      <c r="I148" t="s">
        <v>16</v>
      </c>
      <c r="J148" t="s">
        <v>17</v>
      </c>
      <c r="K148">
        <v>54</v>
      </c>
    </row>
    <row r="149" spans="1:11" x14ac:dyDescent="0.25">
      <c r="A149">
        <v>335</v>
      </c>
      <c r="B149" t="s">
        <v>433</v>
      </c>
      <c r="C149" t="s">
        <v>11</v>
      </c>
      <c r="D149" t="s">
        <v>41</v>
      </c>
      <c r="E149" t="s">
        <v>76</v>
      </c>
      <c r="F149" t="s">
        <v>32</v>
      </c>
      <c r="G149">
        <v>175</v>
      </c>
      <c r="H149" t="s">
        <v>15</v>
      </c>
      <c r="I149" t="s">
        <v>16</v>
      </c>
      <c r="J149" t="s">
        <v>17</v>
      </c>
      <c r="K149">
        <v>77</v>
      </c>
    </row>
    <row r="150" spans="1:11" x14ac:dyDescent="0.25">
      <c r="A150">
        <v>400</v>
      </c>
      <c r="B150" t="s">
        <v>508</v>
      </c>
      <c r="C150" t="s">
        <v>39</v>
      </c>
      <c r="D150" t="s">
        <v>41</v>
      </c>
      <c r="E150" t="s">
        <v>47</v>
      </c>
      <c r="F150" t="s">
        <v>32</v>
      </c>
      <c r="G150">
        <v>175</v>
      </c>
      <c r="H150" t="s">
        <v>15</v>
      </c>
      <c r="I150" t="s">
        <v>16</v>
      </c>
      <c r="J150" t="s">
        <v>29</v>
      </c>
      <c r="K150">
        <v>58</v>
      </c>
    </row>
    <row r="151" spans="1:11" x14ac:dyDescent="0.25">
      <c r="A151">
        <v>403</v>
      </c>
      <c r="B151" t="s">
        <v>511</v>
      </c>
      <c r="C151" t="s">
        <v>11</v>
      </c>
      <c r="D151" t="s">
        <v>512</v>
      </c>
      <c r="E151" t="s">
        <v>64</v>
      </c>
      <c r="F151" t="s">
        <v>32</v>
      </c>
      <c r="G151">
        <v>175</v>
      </c>
      <c r="H151" t="s">
        <v>15</v>
      </c>
      <c r="I151" t="s">
        <v>16</v>
      </c>
      <c r="J151" t="s">
        <v>17</v>
      </c>
      <c r="K151">
        <v>59</v>
      </c>
    </row>
    <row r="152" spans="1:11" x14ac:dyDescent="0.25">
      <c r="A152">
        <v>444</v>
      </c>
      <c r="B152" t="s">
        <v>557</v>
      </c>
      <c r="C152" t="s">
        <v>39</v>
      </c>
      <c r="D152" t="s">
        <v>19</v>
      </c>
      <c r="E152" t="s">
        <v>81</v>
      </c>
      <c r="F152" t="s">
        <v>100</v>
      </c>
      <c r="G152">
        <v>175</v>
      </c>
      <c r="H152" t="s">
        <v>24</v>
      </c>
      <c r="I152" t="s">
        <v>16</v>
      </c>
      <c r="J152" t="s">
        <v>17</v>
      </c>
      <c r="K152">
        <v>72</v>
      </c>
    </row>
    <row r="153" spans="1:11" x14ac:dyDescent="0.25">
      <c r="A153">
        <v>462</v>
      </c>
      <c r="B153" t="s">
        <v>576</v>
      </c>
      <c r="C153" t="s">
        <v>39</v>
      </c>
      <c r="D153" t="s">
        <v>19</v>
      </c>
      <c r="E153" t="s">
        <v>13</v>
      </c>
      <c r="F153" t="s">
        <v>35</v>
      </c>
      <c r="G153">
        <v>175</v>
      </c>
      <c r="H153" t="s">
        <v>15</v>
      </c>
      <c r="I153" t="s">
        <v>16</v>
      </c>
      <c r="J153" t="s">
        <v>17</v>
      </c>
      <c r="K153">
        <v>61</v>
      </c>
    </row>
    <row r="154" spans="1:11" x14ac:dyDescent="0.25">
      <c r="A154">
        <v>474</v>
      </c>
      <c r="B154" t="s">
        <v>592</v>
      </c>
      <c r="C154" t="s">
        <v>11</v>
      </c>
      <c r="D154" t="s">
        <v>41</v>
      </c>
      <c r="E154" t="s">
        <v>16</v>
      </c>
      <c r="F154" t="s">
        <v>32</v>
      </c>
      <c r="G154">
        <v>175</v>
      </c>
      <c r="H154" t="s">
        <v>15</v>
      </c>
      <c r="I154" t="s">
        <v>16</v>
      </c>
      <c r="J154" t="s">
        <v>29</v>
      </c>
      <c r="K154">
        <v>72</v>
      </c>
    </row>
    <row r="155" spans="1:11" x14ac:dyDescent="0.25">
      <c r="A155">
        <v>490</v>
      </c>
      <c r="B155" t="s">
        <v>609</v>
      </c>
      <c r="C155" t="s">
        <v>11</v>
      </c>
      <c r="D155" t="s">
        <v>12</v>
      </c>
      <c r="E155" t="s">
        <v>16</v>
      </c>
      <c r="F155" t="s">
        <v>440</v>
      </c>
      <c r="G155">
        <v>175</v>
      </c>
      <c r="H155" t="s">
        <v>15</v>
      </c>
      <c r="I155" t="s">
        <v>16</v>
      </c>
      <c r="J155" t="s">
        <v>17</v>
      </c>
      <c r="K155">
        <v>88</v>
      </c>
    </row>
    <row r="156" spans="1:11" x14ac:dyDescent="0.25">
      <c r="A156">
        <v>502</v>
      </c>
      <c r="B156" t="s">
        <v>620</v>
      </c>
      <c r="C156" t="s">
        <v>11</v>
      </c>
      <c r="D156" t="s">
        <v>16</v>
      </c>
      <c r="E156" t="s">
        <v>13</v>
      </c>
      <c r="F156" t="s">
        <v>14</v>
      </c>
      <c r="G156">
        <v>175</v>
      </c>
      <c r="H156" t="s">
        <v>380</v>
      </c>
      <c r="I156" t="s">
        <v>16</v>
      </c>
      <c r="J156" t="s">
        <v>17</v>
      </c>
      <c r="K156">
        <v>69</v>
      </c>
    </row>
    <row r="157" spans="1:11" x14ac:dyDescent="0.25">
      <c r="A157">
        <v>593</v>
      </c>
      <c r="B157" t="s">
        <v>718</v>
      </c>
      <c r="C157" t="s">
        <v>11</v>
      </c>
      <c r="D157" t="s">
        <v>41</v>
      </c>
      <c r="E157" t="s">
        <v>13</v>
      </c>
      <c r="F157" t="s">
        <v>42</v>
      </c>
      <c r="G157">
        <v>175</v>
      </c>
      <c r="H157" t="s">
        <v>15</v>
      </c>
      <c r="I157" t="s">
        <v>16</v>
      </c>
      <c r="J157" t="s">
        <v>29</v>
      </c>
      <c r="K157">
        <v>79</v>
      </c>
    </row>
    <row r="158" spans="1:11" x14ac:dyDescent="0.25">
      <c r="A158">
        <v>604</v>
      </c>
      <c r="B158" t="s">
        <v>732</v>
      </c>
      <c r="C158" t="s">
        <v>39</v>
      </c>
      <c r="D158" t="s">
        <v>19</v>
      </c>
      <c r="E158" t="s">
        <v>81</v>
      </c>
      <c r="F158" t="s">
        <v>87</v>
      </c>
      <c r="G158">
        <v>175</v>
      </c>
      <c r="H158" t="s">
        <v>24</v>
      </c>
      <c r="I158" t="s">
        <v>16</v>
      </c>
      <c r="J158" t="s">
        <v>29</v>
      </c>
      <c r="K158">
        <v>72</v>
      </c>
    </row>
    <row r="159" spans="1:11" x14ac:dyDescent="0.25">
      <c r="A159">
        <v>662</v>
      </c>
      <c r="B159" t="s">
        <v>794</v>
      </c>
      <c r="C159" t="s">
        <v>39</v>
      </c>
      <c r="D159" t="s">
        <v>19</v>
      </c>
      <c r="E159" t="s">
        <v>417</v>
      </c>
      <c r="F159" t="s">
        <v>35</v>
      </c>
      <c r="G159">
        <v>175</v>
      </c>
      <c r="H159" t="s">
        <v>15</v>
      </c>
      <c r="I159" t="s">
        <v>16</v>
      </c>
      <c r="J159" t="s">
        <v>17</v>
      </c>
      <c r="K159">
        <v>143</v>
      </c>
    </row>
    <row r="160" spans="1:11" x14ac:dyDescent="0.25">
      <c r="A160">
        <v>665</v>
      </c>
      <c r="B160" t="s">
        <v>797</v>
      </c>
      <c r="C160" t="s">
        <v>11</v>
      </c>
      <c r="D160" t="s">
        <v>41</v>
      </c>
      <c r="E160" t="s">
        <v>16</v>
      </c>
      <c r="F160" t="s">
        <v>32</v>
      </c>
      <c r="G160">
        <v>175</v>
      </c>
      <c r="H160" t="s">
        <v>15</v>
      </c>
      <c r="I160" t="s">
        <v>16</v>
      </c>
      <c r="J160" t="s">
        <v>17</v>
      </c>
      <c r="K160">
        <v>74</v>
      </c>
    </row>
    <row r="161" spans="1:11" x14ac:dyDescent="0.25">
      <c r="A161">
        <v>672</v>
      </c>
      <c r="B161" t="s">
        <v>804</v>
      </c>
      <c r="C161" t="s">
        <v>11</v>
      </c>
      <c r="D161" t="s">
        <v>55</v>
      </c>
      <c r="E161" t="s">
        <v>64</v>
      </c>
      <c r="F161" t="s">
        <v>42</v>
      </c>
      <c r="G161">
        <v>175</v>
      </c>
      <c r="H161" t="s">
        <v>15</v>
      </c>
      <c r="I161" t="s">
        <v>27</v>
      </c>
      <c r="J161" t="s">
        <v>152</v>
      </c>
      <c r="K161">
        <v>76</v>
      </c>
    </row>
    <row r="162" spans="1:11" x14ac:dyDescent="0.25">
      <c r="A162">
        <v>685</v>
      </c>
      <c r="B162" t="s">
        <v>817</v>
      </c>
      <c r="C162" t="s">
        <v>39</v>
      </c>
      <c r="D162" t="s">
        <v>454</v>
      </c>
      <c r="E162" t="s">
        <v>16</v>
      </c>
      <c r="F162" t="s">
        <v>32</v>
      </c>
      <c r="G162">
        <v>175</v>
      </c>
      <c r="H162" t="s">
        <v>222</v>
      </c>
      <c r="I162" t="s">
        <v>16</v>
      </c>
      <c r="J162" t="s">
        <v>17</v>
      </c>
      <c r="K162">
        <v>56</v>
      </c>
    </row>
    <row r="163" spans="1:11" x14ac:dyDescent="0.25">
      <c r="A163">
        <v>690</v>
      </c>
      <c r="B163" t="s">
        <v>822</v>
      </c>
      <c r="C163" t="s">
        <v>11</v>
      </c>
      <c r="D163" t="s">
        <v>41</v>
      </c>
      <c r="E163" t="s">
        <v>16</v>
      </c>
      <c r="F163" t="s">
        <v>32</v>
      </c>
      <c r="G163">
        <v>175</v>
      </c>
      <c r="H163" t="s">
        <v>15</v>
      </c>
      <c r="I163" t="s">
        <v>16</v>
      </c>
      <c r="J163" t="s">
        <v>29</v>
      </c>
      <c r="K163">
        <v>50</v>
      </c>
    </row>
    <row r="164" spans="1:11" x14ac:dyDescent="0.25">
      <c r="A164">
        <v>701</v>
      </c>
      <c r="B164" t="s">
        <v>832</v>
      </c>
      <c r="C164" t="s">
        <v>39</v>
      </c>
      <c r="D164" t="s">
        <v>693</v>
      </c>
      <c r="E164" t="s">
        <v>13</v>
      </c>
      <c r="F164" t="s">
        <v>32</v>
      </c>
      <c r="G164">
        <v>175</v>
      </c>
      <c r="H164" t="s">
        <v>24</v>
      </c>
      <c r="I164" t="s">
        <v>16</v>
      </c>
      <c r="J164" t="s">
        <v>17</v>
      </c>
      <c r="K164">
        <v>63</v>
      </c>
    </row>
    <row r="165" spans="1:11" x14ac:dyDescent="0.25">
      <c r="A165">
        <v>716</v>
      </c>
      <c r="B165" t="s">
        <v>847</v>
      </c>
      <c r="C165" t="s">
        <v>11</v>
      </c>
      <c r="D165" t="s">
        <v>41</v>
      </c>
      <c r="E165" t="s">
        <v>13</v>
      </c>
      <c r="F165" t="s">
        <v>42</v>
      </c>
      <c r="G165">
        <v>175</v>
      </c>
      <c r="H165" t="s">
        <v>15</v>
      </c>
      <c r="I165" t="s">
        <v>16</v>
      </c>
      <c r="J165" t="s">
        <v>17</v>
      </c>
      <c r="K165">
        <v>117</v>
      </c>
    </row>
    <row r="166" spans="1:11" x14ac:dyDescent="0.25">
      <c r="A166">
        <v>726</v>
      </c>
      <c r="B166" t="s">
        <v>858</v>
      </c>
      <c r="C166" t="s">
        <v>11</v>
      </c>
      <c r="D166" t="s">
        <v>19</v>
      </c>
      <c r="E166" t="s">
        <v>16</v>
      </c>
      <c r="F166" t="s">
        <v>42</v>
      </c>
      <c r="G166">
        <v>175</v>
      </c>
      <c r="H166" t="s">
        <v>15</v>
      </c>
      <c r="I166" t="s">
        <v>16</v>
      </c>
      <c r="J166" t="s">
        <v>17</v>
      </c>
      <c r="K166">
        <v>61</v>
      </c>
    </row>
    <row r="167" spans="1:11" x14ac:dyDescent="0.25">
      <c r="A167">
        <v>9</v>
      </c>
      <c r="B167" t="s">
        <v>40</v>
      </c>
      <c r="C167" t="s">
        <v>11</v>
      </c>
      <c r="D167" t="s">
        <v>41</v>
      </c>
      <c r="E167" t="s">
        <v>13</v>
      </c>
      <c r="F167" t="s">
        <v>42</v>
      </c>
      <c r="G167">
        <v>178</v>
      </c>
      <c r="H167" t="s">
        <v>15</v>
      </c>
      <c r="I167" t="s">
        <v>16</v>
      </c>
      <c r="J167" t="s">
        <v>17</v>
      </c>
      <c r="K167">
        <v>81</v>
      </c>
    </row>
    <row r="168" spans="1:11" x14ac:dyDescent="0.25">
      <c r="A168">
        <v>16</v>
      </c>
      <c r="B168" t="s">
        <v>52</v>
      </c>
      <c r="C168" t="s">
        <v>11</v>
      </c>
      <c r="D168" t="s">
        <v>19</v>
      </c>
      <c r="E168" t="s">
        <v>13</v>
      </c>
      <c r="F168" t="s">
        <v>32</v>
      </c>
      <c r="G168">
        <v>178</v>
      </c>
      <c r="H168" t="s">
        <v>24</v>
      </c>
      <c r="I168" t="s">
        <v>16</v>
      </c>
      <c r="J168" t="s">
        <v>17</v>
      </c>
      <c r="K168">
        <v>72</v>
      </c>
    </row>
    <row r="169" spans="1:11" x14ac:dyDescent="0.25">
      <c r="A169">
        <v>36</v>
      </c>
      <c r="B169" t="s">
        <v>80</v>
      </c>
      <c r="C169" t="s">
        <v>11</v>
      </c>
      <c r="D169" t="s">
        <v>19</v>
      </c>
      <c r="E169" t="s">
        <v>81</v>
      </c>
      <c r="F169" t="s">
        <v>32</v>
      </c>
      <c r="G169">
        <v>178</v>
      </c>
      <c r="H169" t="s">
        <v>24</v>
      </c>
      <c r="I169" t="s">
        <v>16</v>
      </c>
      <c r="J169" t="s">
        <v>17</v>
      </c>
      <c r="K169">
        <v>106</v>
      </c>
    </row>
    <row r="170" spans="1:11" x14ac:dyDescent="0.25">
      <c r="A170">
        <v>49</v>
      </c>
      <c r="B170" t="s">
        <v>101</v>
      </c>
      <c r="C170" t="s">
        <v>11</v>
      </c>
      <c r="D170" t="s">
        <v>19</v>
      </c>
      <c r="E170" t="s">
        <v>16</v>
      </c>
      <c r="F170" t="s">
        <v>100</v>
      </c>
      <c r="G170">
        <v>178</v>
      </c>
      <c r="H170" t="s">
        <v>24</v>
      </c>
      <c r="I170" t="s">
        <v>16</v>
      </c>
      <c r="J170" t="s">
        <v>17</v>
      </c>
      <c r="K170">
        <v>68</v>
      </c>
    </row>
    <row r="171" spans="1:11" x14ac:dyDescent="0.25">
      <c r="A171">
        <v>69</v>
      </c>
      <c r="B171" t="s">
        <v>121</v>
      </c>
      <c r="C171" t="s">
        <v>11</v>
      </c>
      <c r="D171" t="s">
        <v>19</v>
      </c>
      <c r="E171" t="s">
        <v>13</v>
      </c>
      <c r="F171" t="s">
        <v>32</v>
      </c>
      <c r="G171">
        <v>178</v>
      </c>
      <c r="H171" t="s">
        <v>24</v>
      </c>
      <c r="I171" t="s">
        <v>16</v>
      </c>
      <c r="J171" t="s">
        <v>17</v>
      </c>
      <c r="K171">
        <v>77</v>
      </c>
    </row>
    <row r="172" spans="1:11" x14ac:dyDescent="0.25">
      <c r="A172">
        <v>70</v>
      </c>
      <c r="B172" t="s">
        <v>122</v>
      </c>
      <c r="C172" t="s">
        <v>11</v>
      </c>
      <c r="D172" t="s">
        <v>19</v>
      </c>
      <c r="E172" t="s">
        <v>13</v>
      </c>
      <c r="F172" t="s">
        <v>32</v>
      </c>
      <c r="G172">
        <v>178</v>
      </c>
      <c r="H172" t="s">
        <v>24</v>
      </c>
      <c r="I172" t="s">
        <v>16</v>
      </c>
      <c r="J172" t="s">
        <v>17</v>
      </c>
      <c r="K172">
        <v>79</v>
      </c>
    </row>
    <row r="173" spans="1:11" x14ac:dyDescent="0.25">
      <c r="A173">
        <v>72</v>
      </c>
      <c r="B173" t="s">
        <v>124</v>
      </c>
      <c r="C173" t="s">
        <v>39</v>
      </c>
      <c r="D173" t="s">
        <v>27</v>
      </c>
      <c r="E173" t="s">
        <v>13</v>
      </c>
      <c r="F173" t="s">
        <v>100</v>
      </c>
      <c r="G173">
        <v>178</v>
      </c>
      <c r="H173" t="s">
        <v>24</v>
      </c>
      <c r="I173" t="s">
        <v>16</v>
      </c>
      <c r="J173" t="s">
        <v>17</v>
      </c>
      <c r="K173">
        <v>-99</v>
      </c>
    </row>
    <row r="174" spans="1:11" x14ac:dyDescent="0.25">
      <c r="A174">
        <v>98</v>
      </c>
      <c r="B174" t="s">
        <v>159</v>
      </c>
      <c r="C174" t="s">
        <v>39</v>
      </c>
      <c r="D174" t="s">
        <v>27</v>
      </c>
      <c r="E174" t="s">
        <v>13</v>
      </c>
      <c r="F174" t="s">
        <v>35</v>
      </c>
      <c r="G174">
        <v>178</v>
      </c>
      <c r="H174" t="s">
        <v>15</v>
      </c>
      <c r="I174" t="s">
        <v>16</v>
      </c>
      <c r="J174" t="s">
        <v>17</v>
      </c>
      <c r="K174">
        <v>54</v>
      </c>
    </row>
    <row r="175" spans="1:11" x14ac:dyDescent="0.25">
      <c r="A175">
        <v>118</v>
      </c>
      <c r="B175" t="s">
        <v>181</v>
      </c>
      <c r="C175" t="s">
        <v>11</v>
      </c>
      <c r="D175" t="s">
        <v>41</v>
      </c>
      <c r="E175" t="s">
        <v>16</v>
      </c>
      <c r="F175" t="s">
        <v>42</v>
      </c>
      <c r="G175">
        <v>178</v>
      </c>
      <c r="H175" t="s">
        <v>15</v>
      </c>
      <c r="I175" t="s">
        <v>16</v>
      </c>
      <c r="J175" t="s">
        <v>29</v>
      </c>
      <c r="K175">
        <v>230</v>
      </c>
    </row>
    <row r="176" spans="1:11" x14ac:dyDescent="0.25">
      <c r="A176">
        <v>175</v>
      </c>
      <c r="B176" t="s">
        <v>247</v>
      </c>
      <c r="C176" t="s">
        <v>11</v>
      </c>
      <c r="D176" t="s">
        <v>16</v>
      </c>
      <c r="E176" t="s">
        <v>16</v>
      </c>
      <c r="F176" t="s">
        <v>16</v>
      </c>
      <c r="G176">
        <v>178</v>
      </c>
      <c r="I176" t="s">
        <v>16</v>
      </c>
      <c r="J176" t="s">
        <v>17</v>
      </c>
      <c r="K176">
        <v>-99</v>
      </c>
    </row>
    <row r="177" spans="1:11" x14ac:dyDescent="0.25">
      <c r="A177">
        <v>180</v>
      </c>
      <c r="B177" t="s">
        <v>252</v>
      </c>
      <c r="C177" t="s">
        <v>11</v>
      </c>
      <c r="D177" t="s">
        <v>19</v>
      </c>
      <c r="E177" t="s">
        <v>13</v>
      </c>
      <c r="F177" t="s">
        <v>32</v>
      </c>
      <c r="G177">
        <v>178</v>
      </c>
      <c r="H177" t="s">
        <v>24</v>
      </c>
      <c r="I177" t="s">
        <v>16</v>
      </c>
      <c r="J177" t="s">
        <v>29</v>
      </c>
      <c r="K177">
        <v>78</v>
      </c>
    </row>
    <row r="178" spans="1:11" x14ac:dyDescent="0.25">
      <c r="A178">
        <v>240</v>
      </c>
      <c r="B178" t="s">
        <v>323</v>
      </c>
      <c r="C178" t="s">
        <v>39</v>
      </c>
      <c r="D178" t="s">
        <v>19</v>
      </c>
      <c r="E178" t="s">
        <v>16</v>
      </c>
      <c r="F178" t="s">
        <v>35</v>
      </c>
      <c r="G178">
        <v>178</v>
      </c>
      <c r="H178" t="s">
        <v>15</v>
      </c>
      <c r="I178" t="s">
        <v>16</v>
      </c>
      <c r="J178" t="s">
        <v>17</v>
      </c>
      <c r="K178">
        <v>65</v>
      </c>
    </row>
    <row r="179" spans="1:11" x14ac:dyDescent="0.25">
      <c r="A179">
        <v>294</v>
      </c>
      <c r="B179" t="s">
        <v>385</v>
      </c>
      <c r="C179" t="s">
        <v>39</v>
      </c>
      <c r="D179" t="s">
        <v>19</v>
      </c>
      <c r="E179" t="s">
        <v>16</v>
      </c>
      <c r="F179" t="s">
        <v>45</v>
      </c>
      <c r="G179">
        <v>178</v>
      </c>
      <c r="H179" t="s">
        <v>24</v>
      </c>
      <c r="I179" t="s">
        <v>16</v>
      </c>
      <c r="J179" t="s">
        <v>29</v>
      </c>
      <c r="K179">
        <v>115</v>
      </c>
    </row>
    <row r="180" spans="1:11" x14ac:dyDescent="0.25">
      <c r="A180">
        <v>295</v>
      </c>
      <c r="B180" t="s">
        <v>386</v>
      </c>
      <c r="C180" t="s">
        <v>11</v>
      </c>
      <c r="D180" t="s">
        <v>19</v>
      </c>
      <c r="E180" t="s">
        <v>13</v>
      </c>
      <c r="F180" t="s">
        <v>42</v>
      </c>
      <c r="G180">
        <v>178</v>
      </c>
      <c r="H180" t="s">
        <v>15</v>
      </c>
      <c r="I180" t="s">
        <v>16</v>
      </c>
      <c r="J180" t="s">
        <v>17</v>
      </c>
      <c r="K180">
        <v>79</v>
      </c>
    </row>
    <row r="181" spans="1:11" x14ac:dyDescent="0.25">
      <c r="A181">
        <v>299</v>
      </c>
      <c r="B181" t="s">
        <v>391</v>
      </c>
      <c r="C181" t="s">
        <v>11</v>
      </c>
      <c r="D181" t="s">
        <v>19</v>
      </c>
      <c r="E181" t="s">
        <v>16</v>
      </c>
      <c r="F181" t="s">
        <v>104</v>
      </c>
      <c r="G181">
        <v>178</v>
      </c>
      <c r="H181" t="s">
        <v>15</v>
      </c>
      <c r="I181" t="s">
        <v>16</v>
      </c>
      <c r="J181" t="s">
        <v>29</v>
      </c>
      <c r="K181">
        <v>77</v>
      </c>
    </row>
    <row r="182" spans="1:11" x14ac:dyDescent="0.25">
      <c r="A182">
        <v>301</v>
      </c>
      <c r="B182" t="s">
        <v>393</v>
      </c>
      <c r="C182" t="s">
        <v>11</v>
      </c>
      <c r="D182" t="s">
        <v>27</v>
      </c>
      <c r="E182" t="s">
        <v>16</v>
      </c>
      <c r="F182" t="s">
        <v>42</v>
      </c>
      <c r="G182">
        <v>178</v>
      </c>
      <c r="H182" t="s">
        <v>15</v>
      </c>
      <c r="I182" t="s">
        <v>16</v>
      </c>
      <c r="J182" t="s">
        <v>17</v>
      </c>
      <c r="K182">
        <v>79</v>
      </c>
    </row>
    <row r="183" spans="1:11" x14ac:dyDescent="0.25">
      <c r="A183">
        <v>332</v>
      </c>
      <c r="B183" t="s">
        <v>430</v>
      </c>
      <c r="C183" t="s">
        <v>11</v>
      </c>
      <c r="D183" t="s">
        <v>19</v>
      </c>
      <c r="E183" t="s">
        <v>28</v>
      </c>
      <c r="F183" t="s">
        <v>35</v>
      </c>
      <c r="G183">
        <v>178</v>
      </c>
      <c r="H183" t="s">
        <v>15</v>
      </c>
      <c r="I183" t="s">
        <v>16</v>
      </c>
      <c r="J183" t="s">
        <v>17</v>
      </c>
      <c r="K183">
        <v>77</v>
      </c>
    </row>
    <row r="184" spans="1:11" x14ac:dyDescent="0.25">
      <c r="A184">
        <v>352</v>
      </c>
      <c r="B184" t="s">
        <v>453</v>
      </c>
      <c r="C184" t="s">
        <v>11</v>
      </c>
      <c r="D184" t="s">
        <v>454</v>
      </c>
      <c r="E184" t="s">
        <v>13</v>
      </c>
      <c r="F184" t="s">
        <v>42</v>
      </c>
      <c r="G184">
        <v>178</v>
      </c>
      <c r="H184" t="s">
        <v>287</v>
      </c>
      <c r="I184" t="s">
        <v>16</v>
      </c>
      <c r="J184" t="s">
        <v>17</v>
      </c>
      <c r="K184">
        <v>77</v>
      </c>
    </row>
    <row r="185" spans="1:11" x14ac:dyDescent="0.25">
      <c r="A185">
        <v>375</v>
      </c>
      <c r="B185" t="s">
        <v>480</v>
      </c>
      <c r="C185" t="s">
        <v>11</v>
      </c>
      <c r="D185" t="s">
        <v>454</v>
      </c>
      <c r="E185" t="s">
        <v>13</v>
      </c>
      <c r="F185" t="s">
        <v>42</v>
      </c>
      <c r="G185">
        <v>178</v>
      </c>
      <c r="H185" t="s">
        <v>15</v>
      </c>
      <c r="I185" t="s">
        <v>16</v>
      </c>
      <c r="J185" t="s">
        <v>17</v>
      </c>
      <c r="K185">
        <v>81</v>
      </c>
    </row>
    <row r="186" spans="1:11" x14ac:dyDescent="0.25">
      <c r="A186">
        <v>401</v>
      </c>
      <c r="B186" t="s">
        <v>509</v>
      </c>
      <c r="C186" t="s">
        <v>11</v>
      </c>
      <c r="D186" t="s">
        <v>27</v>
      </c>
      <c r="E186" t="s">
        <v>16</v>
      </c>
      <c r="F186" t="s">
        <v>14</v>
      </c>
      <c r="G186">
        <v>178</v>
      </c>
      <c r="H186" t="s">
        <v>15</v>
      </c>
      <c r="I186" t="s">
        <v>16</v>
      </c>
      <c r="J186" t="s">
        <v>29</v>
      </c>
      <c r="K186">
        <v>63</v>
      </c>
    </row>
    <row r="187" spans="1:11" x14ac:dyDescent="0.25">
      <c r="A187">
        <v>455</v>
      </c>
      <c r="B187" t="s">
        <v>568</v>
      </c>
      <c r="C187" t="s">
        <v>39</v>
      </c>
      <c r="D187" t="s">
        <v>25</v>
      </c>
      <c r="E187" t="s">
        <v>16</v>
      </c>
      <c r="F187" t="s">
        <v>100</v>
      </c>
      <c r="G187">
        <v>178</v>
      </c>
      <c r="H187" t="s">
        <v>24</v>
      </c>
      <c r="I187" t="s">
        <v>16</v>
      </c>
      <c r="J187" t="s">
        <v>17</v>
      </c>
      <c r="K187">
        <v>61</v>
      </c>
    </row>
    <row r="188" spans="1:11" x14ac:dyDescent="0.25">
      <c r="A188">
        <v>473</v>
      </c>
      <c r="B188" t="s">
        <v>591</v>
      </c>
      <c r="C188" t="s">
        <v>11</v>
      </c>
      <c r="D188" t="s">
        <v>89</v>
      </c>
      <c r="E188" t="s">
        <v>16</v>
      </c>
      <c r="F188" t="s">
        <v>14</v>
      </c>
      <c r="G188">
        <v>178</v>
      </c>
      <c r="H188" t="s">
        <v>15</v>
      </c>
      <c r="I188" t="s">
        <v>16</v>
      </c>
      <c r="J188" t="s">
        <v>17</v>
      </c>
      <c r="K188">
        <v>79</v>
      </c>
    </row>
    <row r="189" spans="1:11" x14ac:dyDescent="0.25">
      <c r="A189">
        <v>480</v>
      </c>
      <c r="B189" t="s">
        <v>598</v>
      </c>
      <c r="C189" t="s">
        <v>39</v>
      </c>
      <c r="D189" t="s">
        <v>338</v>
      </c>
      <c r="E189" t="s">
        <v>64</v>
      </c>
      <c r="F189" t="s">
        <v>599</v>
      </c>
      <c r="G189">
        <v>178</v>
      </c>
      <c r="H189" t="s">
        <v>15</v>
      </c>
      <c r="I189" t="s">
        <v>19</v>
      </c>
      <c r="J189" t="s">
        <v>29</v>
      </c>
      <c r="K189">
        <v>54</v>
      </c>
    </row>
    <row r="190" spans="1:11" x14ac:dyDescent="0.25">
      <c r="A190">
        <v>491</v>
      </c>
      <c r="B190" t="s">
        <v>610</v>
      </c>
      <c r="C190" t="s">
        <v>11</v>
      </c>
      <c r="D190" t="s">
        <v>19</v>
      </c>
      <c r="E190" t="s">
        <v>13</v>
      </c>
      <c r="F190" t="s">
        <v>32</v>
      </c>
      <c r="G190">
        <v>178</v>
      </c>
      <c r="H190" t="s">
        <v>24</v>
      </c>
      <c r="I190" t="s">
        <v>16</v>
      </c>
      <c r="J190" t="s">
        <v>17</v>
      </c>
      <c r="K190">
        <v>79</v>
      </c>
    </row>
    <row r="191" spans="1:11" x14ac:dyDescent="0.25">
      <c r="A191">
        <v>505</v>
      </c>
      <c r="B191" t="s">
        <v>623</v>
      </c>
      <c r="C191" t="s">
        <v>39</v>
      </c>
      <c r="D191" t="s">
        <v>19</v>
      </c>
      <c r="E191" t="s">
        <v>13</v>
      </c>
      <c r="F191" t="s">
        <v>100</v>
      </c>
      <c r="G191">
        <v>178</v>
      </c>
      <c r="H191" t="s">
        <v>24</v>
      </c>
      <c r="I191" t="s">
        <v>16</v>
      </c>
      <c r="J191" t="s">
        <v>17</v>
      </c>
      <c r="K191">
        <v>59</v>
      </c>
    </row>
    <row r="192" spans="1:11" x14ac:dyDescent="0.25">
      <c r="A192">
        <v>534</v>
      </c>
      <c r="B192" t="s">
        <v>653</v>
      </c>
      <c r="C192" t="s">
        <v>11</v>
      </c>
      <c r="D192" t="s">
        <v>19</v>
      </c>
      <c r="E192" t="s">
        <v>16</v>
      </c>
      <c r="F192" t="s">
        <v>35</v>
      </c>
      <c r="G192">
        <v>178</v>
      </c>
      <c r="H192" t="s">
        <v>15</v>
      </c>
      <c r="I192" t="s">
        <v>16</v>
      </c>
      <c r="J192" t="s">
        <v>29</v>
      </c>
      <c r="K192">
        <v>68</v>
      </c>
    </row>
    <row r="193" spans="1:11" x14ac:dyDescent="0.25">
      <c r="A193">
        <v>542</v>
      </c>
      <c r="B193" t="s">
        <v>661</v>
      </c>
      <c r="C193" t="s">
        <v>11</v>
      </c>
      <c r="D193" t="s">
        <v>41</v>
      </c>
      <c r="E193" t="s">
        <v>13</v>
      </c>
      <c r="F193" t="s">
        <v>32</v>
      </c>
      <c r="G193">
        <v>178</v>
      </c>
      <c r="I193" t="s">
        <v>16</v>
      </c>
      <c r="J193" t="s">
        <v>17</v>
      </c>
      <c r="K193">
        <v>83</v>
      </c>
    </row>
    <row r="194" spans="1:11" x14ac:dyDescent="0.25">
      <c r="A194">
        <v>545</v>
      </c>
      <c r="B194" t="s">
        <v>665</v>
      </c>
      <c r="C194" t="s">
        <v>11</v>
      </c>
      <c r="D194" t="s">
        <v>27</v>
      </c>
      <c r="E194" t="s">
        <v>13</v>
      </c>
      <c r="F194" t="s">
        <v>100</v>
      </c>
      <c r="G194">
        <v>178</v>
      </c>
      <c r="H194" t="s">
        <v>24</v>
      </c>
      <c r="I194" t="s">
        <v>16</v>
      </c>
      <c r="J194" t="s">
        <v>17</v>
      </c>
      <c r="K194">
        <v>70</v>
      </c>
    </row>
    <row r="195" spans="1:11" x14ac:dyDescent="0.25">
      <c r="A195">
        <v>563</v>
      </c>
      <c r="B195" t="s">
        <v>683</v>
      </c>
      <c r="C195" t="s">
        <v>11</v>
      </c>
      <c r="D195" t="s">
        <v>19</v>
      </c>
      <c r="E195" t="s">
        <v>13</v>
      </c>
      <c r="F195" t="s">
        <v>32</v>
      </c>
      <c r="G195">
        <v>178</v>
      </c>
      <c r="H195" t="s">
        <v>24</v>
      </c>
      <c r="I195" t="s">
        <v>16</v>
      </c>
      <c r="J195" t="s">
        <v>17</v>
      </c>
      <c r="K195">
        <v>79</v>
      </c>
    </row>
    <row r="196" spans="1:11" x14ac:dyDescent="0.25">
      <c r="A196">
        <v>579</v>
      </c>
      <c r="B196" t="s">
        <v>702</v>
      </c>
      <c r="C196" t="s">
        <v>11</v>
      </c>
      <c r="D196" t="s">
        <v>19</v>
      </c>
      <c r="E196" t="s">
        <v>13</v>
      </c>
      <c r="F196" t="s">
        <v>35</v>
      </c>
      <c r="G196">
        <v>178</v>
      </c>
      <c r="H196" t="s">
        <v>15</v>
      </c>
      <c r="I196" t="s">
        <v>16</v>
      </c>
      <c r="J196" t="s">
        <v>17</v>
      </c>
      <c r="K196">
        <v>74</v>
      </c>
    </row>
    <row r="197" spans="1:11" x14ac:dyDescent="0.25">
      <c r="A197">
        <v>589</v>
      </c>
      <c r="B197" t="s">
        <v>714</v>
      </c>
      <c r="C197" t="s">
        <v>11</v>
      </c>
      <c r="D197" t="s">
        <v>41</v>
      </c>
      <c r="E197" t="s">
        <v>13</v>
      </c>
      <c r="F197" t="s">
        <v>32</v>
      </c>
      <c r="G197">
        <v>178</v>
      </c>
      <c r="H197" t="s">
        <v>15</v>
      </c>
      <c r="I197" t="s">
        <v>16</v>
      </c>
      <c r="J197" t="s">
        <v>17</v>
      </c>
      <c r="K197">
        <v>79</v>
      </c>
    </row>
    <row r="198" spans="1:11" x14ac:dyDescent="0.25">
      <c r="A198">
        <v>609</v>
      </c>
      <c r="B198" t="s">
        <v>737</v>
      </c>
      <c r="C198" t="s">
        <v>39</v>
      </c>
      <c r="D198" t="s">
        <v>89</v>
      </c>
      <c r="E198" t="s">
        <v>16</v>
      </c>
      <c r="F198" t="s">
        <v>35</v>
      </c>
      <c r="G198">
        <v>178</v>
      </c>
      <c r="H198" t="s">
        <v>15</v>
      </c>
      <c r="I198" t="s">
        <v>16</v>
      </c>
      <c r="J198" t="s">
        <v>17</v>
      </c>
      <c r="K198">
        <v>49</v>
      </c>
    </row>
    <row r="199" spans="1:11" x14ac:dyDescent="0.25">
      <c r="A199">
        <v>622</v>
      </c>
      <c r="B199" t="s">
        <v>751</v>
      </c>
      <c r="C199" t="s">
        <v>11</v>
      </c>
      <c r="D199" t="s">
        <v>454</v>
      </c>
      <c r="E199" t="s">
        <v>13</v>
      </c>
      <c r="F199" t="s">
        <v>42</v>
      </c>
      <c r="G199">
        <v>178</v>
      </c>
      <c r="H199" t="s">
        <v>15</v>
      </c>
      <c r="I199" t="s">
        <v>16</v>
      </c>
      <c r="J199" t="s">
        <v>17</v>
      </c>
      <c r="K199">
        <v>74</v>
      </c>
    </row>
    <row r="200" spans="1:11" x14ac:dyDescent="0.25">
      <c r="A200">
        <v>623</v>
      </c>
      <c r="B200" t="s">
        <v>751</v>
      </c>
      <c r="C200" t="s">
        <v>16</v>
      </c>
      <c r="D200" t="s">
        <v>25</v>
      </c>
      <c r="E200" t="s">
        <v>13</v>
      </c>
      <c r="F200" t="s">
        <v>42</v>
      </c>
      <c r="G200">
        <v>178</v>
      </c>
      <c r="H200" t="s">
        <v>15</v>
      </c>
      <c r="I200" t="s">
        <v>16</v>
      </c>
      <c r="J200" t="s">
        <v>17</v>
      </c>
      <c r="K200">
        <v>77</v>
      </c>
    </row>
    <row r="201" spans="1:11" x14ac:dyDescent="0.25">
      <c r="A201">
        <v>625</v>
      </c>
      <c r="B201" t="s">
        <v>752</v>
      </c>
      <c r="C201" t="s">
        <v>39</v>
      </c>
      <c r="D201" t="s">
        <v>27</v>
      </c>
      <c r="E201" t="s">
        <v>13</v>
      </c>
      <c r="F201" t="s">
        <v>32</v>
      </c>
      <c r="G201">
        <v>178</v>
      </c>
      <c r="H201" t="s">
        <v>15</v>
      </c>
      <c r="I201" t="s">
        <v>16</v>
      </c>
      <c r="J201" t="s">
        <v>17</v>
      </c>
      <c r="K201">
        <v>59</v>
      </c>
    </row>
    <row r="202" spans="1:11" x14ac:dyDescent="0.25">
      <c r="A202">
        <v>628</v>
      </c>
      <c r="B202" t="s">
        <v>755</v>
      </c>
      <c r="C202" t="s">
        <v>39</v>
      </c>
      <c r="D202" t="s">
        <v>25</v>
      </c>
      <c r="E202" t="s">
        <v>16</v>
      </c>
      <c r="F202" t="s">
        <v>45</v>
      </c>
      <c r="G202">
        <v>178</v>
      </c>
      <c r="H202" t="s">
        <v>15</v>
      </c>
      <c r="I202" t="s">
        <v>16</v>
      </c>
      <c r="J202" t="s">
        <v>29</v>
      </c>
      <c r="K202">
        <v>58</v>
      </c>
    </row>
    <row r="203" spans="1:11" x14ac:dyDescent="0.25">
      <c r="A203">
        <v>669</v>
      </c>
      <c r="B203" t="s">
        <v>801</v>
      </c>
      <c r="C203" t="s">
        <v>39</v>
      </c>
      <c r="D203" t="s">
        <v>27</v>
      </c>
      <c r="E203" t="s">
        <v>16</v>
      </c>
      <c r="F203" t="s">
        <v>104</v>
      </c>
      <c r="G203">
        <v>178</v>
      </c>
      <c r="H203" t="s">
        <v>15</v>
      </c>
      <c r="I203" t="s">
        <v>16</v>
      </c>
      <c r="J203" t="s">
        <v>17</v>
      </c>
      <c r="K203">
        <v>81</v>
      </c>
    </row>
    <row r="204" spans="1:11" x14ac:dyDescent="0.25">
      <c r="A204">
        <v>694</v>
      </c>
      <c r="B204" t="s">
        <v>826</v>
      </c>
      <c r="C204" t="s">
        <v>11</v>
      </c>
      <c r="D204" t="s">
        <v>41</v>
      </c>
      <c r="E204" t="s">
        <v>13</v>
      </c>
      <c r="F204" t="s">
        <v>32</v>
      </c>
      <c r="G204">
        <v>178</v>
      </c>
      <c r="H204" t="s">
        <v>24</v>
      </c>
      <c r="I204" t="s">
        <v>16</v>
      </c>
      <c r="J204" t="s">
        <v>17</v>
      </c>
      <c r="K204">
        <v>71</v>
      </c>
    </row>
    <row r="205" spans="1:11" x14ac:dyDescent="0.25">
      <c r="A205">
        <v>714</v>
      </c>
      <c r="B205" t="s">
        <v>845</v>
      </c>
      <c r="C205" t="s">
        <v>39</v>
      </c>
      <c r="D205" t="s">
        <v>19</v>
      </c>
      <c r="E205" t="s">
        <v>16</v>
      </c>
      <c r="F205" t="s">
        <v>35</v>
      </c>
      <c r="G205">
        <v>178</v>
      </c>
      <c r="H205" t="s">
        <v>15</v>
      </c>
      <c r="I205" t="s">
        <v>16</v>
      </c>
      <c r="J205" t="s">
        <v>17</v>
      </c>
      <c r="K205">
        <v>65</v>
      </c>
    </row>
    <row r="206" spans="1:11" x14ac:dyDescent="0.25">
      <c r="A206">
        <v>13</v>
      </c>
      <c r="B206" t="s">
        <v>48</v>
      </c>
      <c r="C206" t="s">
        <v>11</v>
      </c>
      <c r="D206" t="s">
        <v>19</v>
      </c>
      <c r="E206" t="s">
        <v>16</v>
      </c>
      <c r="F206" t="s">
        <v>35</v>
      </c>
      <c r="G206">
        <v>180</v>
      </c>
      <c r="H206" t="s">
        <v>24</v>
      </c>
      <c r="I206" t="s">
        <v>16</v>
      </c>
      <c r="J206" t="s">
        <v>17</v>
      </c>
      <c r="K206">
        <v>90</v>
      </c>
    </row>
    <row r="207" spans="1:11" x14ac:dyDescent="0.25">
      <c r="A207">
        <v>28</v>
      </c>
      <c r="B207" t="s">
        <v>69</v>
      </c>
      <c r="C207" t="s">
        <v>11</v>
      </c>
      <c r="D207" t="s">
        <v>27</v>
      </c>
      <c r="E207" t="s">
        <v>16</v>
      </c>
      <c r="F207" t="s">
        <v>14</v>
      </c>
      <c r="G207">
        <v>180</v>
      </c>
      <c r="H207" t="s">
        <v>15</v>
      </c>
      <c r="I207" t="s">
        <v>16</v>
      </c>
      <c r="J207" t="s">
        <v>29</v>
      </c>
      <c r="K207">
        <v>90</v>
      </c>
    </row>
    <row r="208" spans="1:11" x14ac:dyDescent="0.25">
      <c r="A208">
        <v>55</v>
      </c>
      <c r="B208" t="s">
        <v>107</v>
      </c>
      <c r="C208" t="s">
        <v>39</v>
      </c>
      <c r="D208" t="s">
        <v>19</v>
      </c>
      <c r="E208" t="s">
        <v>64</v>
      </c>
      <c r="F208" t="s">
        <v>32</v>
      </c>
      <c r="G208">
        <v>180</v>
      </c>
      <c r="H208" t="s">
        <v>15</v>
      </c>
      <c r="I208" t="s">
        <v>16</v>
      </c>
      <c r="J208" t="s">
        <v>17</v>
      </c>
      <c r="K208">
        <v>63</v>
      </c>
    </row>
    <row r="209" spans="1:11" x14ac:dyDescent="0.25">
      <c r="A209">
        <v>74</v>
      </c>
      <c r="B209" t="s">
        <v>126</v>
      </c>
      <c r="C209" t="s">
        <v>11</v>
      </c>
      <c r="D209" t="s">
        <v>19</v>
      </c>
      <c r="E209" t="s">
        <v>64</v>
      </c>
      <c r="F209" t="s">
        <v>127</v>
      </c>
      <c r="G209">
        <v>180</v>
      </c>
      <c r="H209" t="s">
        <v>15</v>
      </c>
      <c r="I209" t="s">
        <v>19</v>
      </c>
      <c r="J209" t="s">
        <v>17</v>
      </c>
      <c r="K209">
        <v>181</v>
      </c>
    </row>
    <row r="210" spans="1:11" x14ac:dyDescent="0.25">
      <c r="A210">
        <v>85</v>
      </c>
      <c r="B210" t="s">
        <v>143</v>
      </c>
      <c r="C210" t="s">
        <v>39</v>
      </c>
      <c r="D210" t="s">
        <v>19</v>
      </c>
      <c r="E210" t="s">
        <v>16</v>
      </c>
      <c r="F210" t="s">
        <v>35</v>
      </c>
      <c r="G210">
        <v>180</v>
      </c>
      <c r="H210" t="s">
        <v>15</v>
      </c>
      <c r="I210" t="s">
        <v>16</v>
      </c>
      <c r="J210" t="s">
        <v>17</v>
      </c>
      <c r="K210">
        <v>54</v>
      </c>
    </row>
    <row r="211" spans="1:11" x14ac:dyDescent="0.25">
      <c r="A211">
        <v>155</v>
      </c>
      <c r="B211" t="s">
        <v>226</v>
      </c>
      <c r="C211" t="s">
        <v>39</v>
      </c>
      <c r="D211" t="s">
        <v>19</v>
      </c>
      <c r="E211" t="s">
        <v>227</v>
      </c>
      <c r="F211" t="s">
        <v>35</v>
      </c>
      <c r="G211">
        <v>180</v>
      </c>
      <c r="H211" t="s">
        <v>15</v>
      </c>
      <c r="I211" t="s">
        <v>16</v>
      </c>
      <c r="J211" t="s">
        <v>17</v>
      </c>
      <c r="K211">
        <v>74</v>
      </c>
    </row>
    <row r="212" spans="1:11" x14ac:dyDescent="0.25">
      <c r="A212">
        <v>170</v>
      </c>
      <c r="B212" t="s">
        <v>241</v>
      </c>
      <c r="C212" t="s">
        <v>11</v>
      </c>
      <c r="D212" t="s">
        <v>41</v>
      </c>
      <c r="E212" t="s">
        <v>16</v>
      </c>
      <c r="F212" t="s">
        <v>32</v>
      </c>
      <c r="G212">
        <v>180</v>
      </c>
      <c r="H212" t="s">
        <v>15</v>
      </c>
      <c r="I212" t="s">
        <v>16</v>
      </c>
      <c r="J212" t="s">
        <v>29</v>
      </c>
      <c r="K212">
        <v>81</v>
      </c>
    </row>
    <row r="213" spans="1:11" x14ac:dyDescent="0.25">
      <c r="A213">
        <v>189</v>
      </c>
      <c r="B213" t="s">
        <v>262</v>
      </c>
      <c r="C213" t="s">
        <v>11</v>
      </c>
      <c r="D213" t="s">
        <v>41</v>
      </c>
      <c r="E213" t="s">
        <v>16</v>
      </c>
      <c r="F213" t="s">
        <v>14</v>
      </c>
      <c r="G213">
        <v>180</v>
      </c>
      <c r="H213" t="s">
        <v>15</v>
      </c>
      <c r="I213" t="s">
        <v>16</v>
      </c>
      <c r="J213" t="s">
        <v>17</v>
      </c>
      <c r="K213">
        <v>104</v>
      </c>
    </row>
    <row r="214" spans="1:11" x14ac:dyDescent="0.25">
      <c r="A214">
        <v>236</v>
      </c>
      <c r="B214" t="s">
        <v>319</v>
      </c>
      <c r="C214" t="s">
        <v>11</v>
      </c>
      <c r="D214" t="s">
        <v>19</v>
      </c>
      <c r="E214" t="s">
        <v>13</v>
      </c>
      <c r="F214" t="s">
        <v>104</v>
      </c>
      <c r="G214">
        <v>180</v>
      </c>
      <c r="H214" t="s">
        <v>15</v>
      </c>
      <c r="I214" t="s">
        <v>16</v>
      </c>
      <c r="J214" t="s">
        <v>29</v>
      </c>
      <c r="K214">
        <v>74</v>
      </c>
    </row>
    <row r="215" spans="1:11" x14ac:dyDescent="0.25">
      <c r="A215">
        <v>262</v>
      </c>
      <c r="B215" t="s">
        <v>349</v>
      </c>
      <c r="C215" t="s">
        <v>11</v>
      </c>
      <c r="D215" t="s">
        <v>19</v>
      </c>
      <c r="E215" t="s">
        <v>13</v>
      </c>
      <c r="F215" t="s">
        <v>203</v>
      </c>
      <c r="G215">
        <v>180</v>
      </c>
      <c r="H215" t="s">
        <v>24</v>
      </c>
      <c r="I215" t="s">
        <v>16</v>
      </c>
      <c r="J215" t="s">
        <v>17</v>
      </c>
      <c r="K215">
        <v>81</v>
      </c>
    </row>
    <row r="216" spans="1:11" x14ac:dyDescent="0.25">
      <c r="A216">
        <v>271</v>
      </c>
      <c r="B216" t="s">
        <v>358</v>
      </c>
      <c r="C216" t="s">
        <v>39</v>
      </c>
      <c r="D216" t="s">
        <v>19</v>
      </c>
      <c r="E216" t="s">
        <v>16</v>
      </c>
      <c r="F216" t="s">
        <v>45</v>
      </c>
      <c r="G216">
        <v>180</v>
      </c>
      <c r="H216" t="s">
        <v>15</v>
      </c>
      <c r="I216" t="s">
        <v>16</v>
      </c>
      <c r="J216" t="s">
        <v>17</v>
      </c>
      <c r="K216">
        <v>167</v>
      </c>
    </row>
    <row r="217" spans="1:11" x14ac:dyDescent="0.25">
      <c r="A217">
        <v>298</v>
      </c>
      <c r="B217" t="s">
        <v>390</v>
      </c>
      <c r="C217" t="s">
        <v>11</v>
      </c>
      <c r="D217" t="s">
        <v>19</v>
      </c>
      <c r="E217" t="s">
        <v>13</v>
      </c>
      <c r="F217" t="s">
        <v>104</v>
      </c>
      <c r="G217">
        <v>180</v>
      </c>
      <c r="H217" t="s">
        <v>15</v>
      </c>
      <c r="I217" t="s">
        <v>16</v>
      </c>
      <c r="J217" t="s">
        <v>29</v>
      </c>
      <c r="K217">
        <v>83</v>
      </c>
    </row>
    <row r="218" spans="1:11" x14ac:dyDescent="0.25">
      <c r="A218">
        <v>319</v>
      </c>
      <c r="B218" t="s">
        <v>415</v>
      </c>
      <c r="C218" t="s">
        <v>11</v>
      </c>
      <c r="D218" t="s">
        <v>19</v>
      </c>
      <c r="E218" t="s">
        <v>13</v>
      </c>
      <c r="F218" t="s">
        <v>14</v>
      </c>
      <c r="G218">
        <v>180</v>
      </c>
      <c r="H218" t="s">
        <v>24</v>
      </c>
      <c r="I218" t="s">
        <v>16</v>
      </c>
      <c r="J218" t="s">
        <v>29</v>
      </c>
      <c r="K218">
        <v>81</v>
      </c>
    </row>
    <row r="219" spans="1:11" x14ac:dyDescent="0.25">
      <c r="A219">
        <v>327</v>
      </c>
      <c r="B219" t="s">
        <v>425</v>
      </c>
      <c r="C219" t="s">
        <v>11</v>
      </c>
      <c r="D219" t="s">
        <v>19</v>
      </c>
      <c r="E219" t="s">
        <v>16</v>
      </c>
      <c r="F219" t="s">
        <v>293</v>
      </c>
      <c r="G219">
        <v>180</v>
      </c>
      <c r="H219" t="s">
        <v>15</v>
      </c>
      <c r="I219" t="s">
        <v>16</v>
      </c>
      <c r="J219" t="s">
        <v>29</v>
      </c>
      <c r="K219">
        <v>83</v>
      </c>
    </row>
    <row r="220" spans="1:11" x14ac:dyDescent="0.25">
      <c r="A220">
        <v>333</v>
      </c>
      <c r="B220" t="s">
        <v>431</v>
      </c>
      <c r="C220" t="s">
        <v>39</v>
      </c>
      <c r="D220" t="s">
        <v>19</v>
      </c>
      <c r="E220" t="s">
        <v>16</v>
      </c>
      <c r="F220" t="s">
        <v>32</v>
      </c>
      <c r="G220">
        <v>180</v>
      </c>
      <c r="H220" t="s">
        <v>24</v>
      </c>
      <c r="I220" t="s">
        <v>16</v>
      </c>
      <c r="J220" t="s">
        <v>17</v>
      </c>
      <c r="K220">
        <v>59</v>
      </c>
    </row>
    <row r="221" spans="1:11" x14ac:dyDescent="0.25">
      <c r="A221">
        <v>342</v>
      </c>
      <c r="B221" t="s">
        <v>441</v>
      </c>
      <c r="C221" t="s">
        <v>11</v>
      </c>
      <c r="D221" t="s">
        <v>19</v>
      </c>
      <c r="E221" t="s">
        <v>64</v>
      </c>
      <c r="F221" t="s">
        <v>14</v>
      </c>
      <c r="G221">
        <v>180</v>
      </c>
      <c r="H221" t="s">
        <v>15</v>
      </c>
      <c r="I221" t="s">
        <v>16</v>
      </c>
      <c r="J221" t="s">
        <v>17</v>
      </c>
      <c r="K221">
        <v>81</v>
      </c>
    </row>
    <row r="222" spans="1:11" x14ac:dyDescent="0.25">
      <c r="A222">
        <v>344</v>
      </c>
      <c r="B222" t="s">
        <v>443</v>
      </c>
      <c r="C222" t="s">
        <v>11</v>
      </c>
      <c r="D222" t="s">
        <v>19</v>
      </c>
      <c r="E222" t="s">
        <v>13</v>
      </c>
      <c r="F222" t="s">
        <v>35</v>
      </c>
      <c r="G222">
        <v>180</v>
      </c>
      <c r="H222" t="s">
        <v>15</v>
      </c>
      <c r="I222" t="s">
        <v>16</v>
      </c>
      <c r="J222" t="s">
        <v>17</v>
      </c>
      <c r="K222">
        <v>79</v>
      </c>
    </row>
    <row r="223" spans="1:11" x14ac:dyDescent="0.25">
      <c r="A223">
        <v>397</v>
      </c>
      <c r="B223" t="s">
        <v>505</v>
      </c>
      <c r="C223" t="s">
        <v>11</v>
      </c>
      <c r="D223" t="s">
        <v>27</v>
      </c>
      <c r="E223" t="s">
        <v>13</v>
      </c>
      <c r="F223" t="s">
        <v>32</v>
      </c>
      <c r="G223">
        <v>180</v>
      </c>
      <c r="H223" t="s">
        <v>24</v>
      </c>
      <c r="I223" t="s">
        <v>16</v>
      </c>
      <c r="J223" t="s">
        <v>17</v>
      </c>
      <c r="K223">
        <v>79</v>
      </c>
    </row>
    <row r="224" spans="1:11" x14ac:dyDescent="0.25">
      <c r="A224">
        <v>421</v>
      </c>
      <c r="B224" t="s">
        <v>532</v>
      </c>
      <c r="C224" t="s">
        <v>11</v>
      </c>
      <c r="D224" t="s">
        <v>41</v>
      </c>
      <c r="E224" t="s">
        <v>16</v>
      </c>
      <c r="F224" t="s">
        <v>42</v>
      </c>
      <c r="G224">
        <v>180</v>
      </c>
      <c r="H224" t="s">
        <v>15</v>
      </c>
      <c r="I224" t="s">
        <v>16</v>
      </c>
      <c r="J224" t="s">
        <v>29</v>
      </c>
      <c r="K224">
        <v>79</v>
      </c>
    </row>
    <row r="225" spans="1:11" x14ac:dyDescent="0.25">
      <c r="A225">
        <v>439</v>
      </c>
      <c r="B225" t="s">
        <v>552</v>
      </c>
      <c r="C225" t="s">
        <v>39</v>
      </c>
      <c r="D225" t="s">
        <v>41</v>
      </c>
      <c r="E225" t="s">
        <v>16</v>
      </c>
      <c r="F225" t="s">
        <v>100</v>
      </c>
      <c r="G225">
        <v>180</v>
      </c>
      <c r="H225" t="s">
        <v>24</v>
      </c>
      <c r="I225" t="s">
        <v>16</v>
      </c>
      <c r="J225" t="s">
        <v>29</v>
      </c>
      <c r="K225">
        <v>72</v>
      </c>
    </row>
    <row r="226" spans="1:11" x14ac:dyDescent="0.25">
      <c r="A226">
        <v>441</v>
      </c>
      <c r="B226" t="s">
        <v>554</v>
      </c>
      <c r="C226" t="s">
        <v>39</v>
      </c>
      <c r="D226" t="s">
        <v>27</v>
      </c>
      <c r="E226" t="s">
        <v>156</v>
      </c>
      <c r="F226" t="s">
        <v>100</v>
      </c>
      <c r="G226">
        <v>180</v>
      </c>
      <c r="H226" t="s">
        <v>15</v>
      </c>
      <c r="I226" t="s">
        <v>16</v>
      </c>
      <c r="J226" t="s">
        <v>17</v>
      </c>
      <c r="K226">
        <v>59</v>
      </c>
    </row>
    <row r="227" spans="1:11" x14ac:dyDescent="0.25">
      <c r="A227">
        <v>471</v>
      </c>
      <c r="B227" t="s">
        <v>588</v>
      </c>
      <c r="C227" t="s">
        <v>39</v>
      </c>
      <c r="D227" t="s">
        <v>19</v>
      </c>
      <c r="E227" t="s">
        <v>16</v>
      </c>
      <c r="F227" t="s">
        <v>35</v>
      </c>
      <c r="G227">
        <v>180</v>
      </c>
      <c r="H227" t="s">
        <v>15</v>
      </c>
      <c r="I227" t="s">
        <v>16</v>
      </c>
      <c r="J227" t="s">
        <v>29</v>
      </c>
      <c r="K227">
        <v>59</v>
      </c>
    </row>
    <row r="228" spans="1:11" x14ac:dyDescent="0.25">
      <c r="A228">
        <v>478</v>
      </c>
      <c r="B228" t="s">
        <v>596</v>
      </c>
      <c r="C228" t="s">
        <v>11</v>
      </c>
      <c r="D228" t="s">
        <v>19</v>
      </c>
      <c r="E228" t="s">
        <v>16</v>
      </c>
      <c r="F228" t="s">
        <v>42</v>
      </c>
      <c r="G228">
        <v>180</v>
      </c>
      <c r="H228" t="s">
        <v>15</v>
      </c>
      <c r="I228" t="s">
        <v>16</v>
      </c>
      <c r="J228" t="s">
        <v>17</v>
      </c>
      <c r="K228">
        <v>70</v>
      </c>
    </row>
    <row r="229" spans="1:11" x14ac:dyDescent="0.25">
      <c r="A229">
        <v>479</v>
      </c>
      <c r="B229" t="s">
        <v>597</v>
      </c>
      <c r="C229" t="s">
        <v>11</v>
      </c>
      <c r="D229" t="s">
        <v>41</v>
      </c>
      <c r="E229" t="s">
        <v>13</v>
      </c>
      <c r="F229" t="s">
        <v>14</v>
      </c>
      <c r="G229">
        <v>180</v>
      </c>
      <c r="H229" t="s">
        <v>15</v>
      </c>
      <c r="I229" t="s">
        <v>16</v>
      </c>
      <c r="J229" t="s">
        <v>29</v>
      </c>
      <c r="K229">
        <v>79</v>
      </c>
    </row>
    <row r="230" spans="1:11" x14ac:dyDescent="0.25">
      <c r="A230">
        <v>483</v>
      </c>
      <c r="B230" t="s">
        <v>601</v>
      </c>
      <c r="C230" t="s">
        <v>39</v>
      </c>
      <c r="D230" t="s">
        <v>19</v>
      </c>
      <c r="E230" t="s">
        <v>16</v>
      </c>
      <c r="F230" t="s">
        <v>35</v>
      </c>
      <c r="G230">
        <v>180</v>
      </c>
      <c r="H230" t="s">
        <v>15</v>
      </c>
      <c r="I230" t="s">
        <v>16</v>
      </c>
      <c r="J230" t="s">
        <v>17</v>
      </c>
      <c r="K230">
        <v>85</v>
      </c>
    </row>
    <row r="231" spans="1:11" x14ac:dyDescent="0.25">
      <c r="A231">
        <v>495</v>
      </c>
      <c r="B231" t="s">
        <v>614</v>
      </c>
      <c r="C231" t="s">
        <v>11</v>
      </c>
      <c r="D231" t="s">
        <v>19</v>
      </c>
      <c r="E231" t="s">
        <v>16</v>
      </c>
      <c r="F231" t="s">
        <v>32</v>
      </c>
      <c r="G231">
        <v>180</v>
      </c>
      <c r="H231" t="s">
        <v>15</v>
      </c>
      <c r="I231" t="s">
        <v>16</v>
      </c>
      <c r="J231" t="s">
        <v>17</v>
      </c>
      <c r="K231">
        <v>83</v>
      </c>
    </row>
    <row r="232" spans="1:11" x14ac:dyDescent="0.25">
      <c r="A232">
        <v>501</v>
      </c>
      <c r="B232" t="s">
        <v>619</v>
      </c>
      <c r="C232" t="s">
        <v>11</v>
      </c>
      <c r="D232" t="s">
        <v>41</v>
      </c>
      <c r="E232" t="s">
        <v>16</v>
      </c>
      <c r="F232" t="s">
        <v>32</v>
      </c>
      <c r="G232">
        <v>180</v>
      </c>
      <c r="H232" t="s">
        <v>222</v>
      </c>
      <c r="I232" t="s">
        <v>16</v>
      </c>
      <c r="J232" t="s">
        <v>17</v>
      </c>
      <c r="K232">
        <v>65</v>
      </c>
    </row>
    <row r="233" spans="1:11" x14ac:dyDescent="0.25">
      <c r="A233">
        <v>525</v>
      </c>
      <c r="B233" t="s">
        <v>643</v>
      </c>
      <c r="C233" t="s">
        <v>39</v>
      </c>
      <c r="D233" t="s">
        <v>19</v>
      </c>
      <c r="E233" t="s">
        <v>336</v>
      </c>
      <c r="F233" t="s">
        <v>207</v>
      </c>
      <c r="G233">
        <v>180</v>
      </c>
      <c r="H233" t="s">
        <v>24</v>
      </c>
      <c r="I233" t="s">
        <v>16</v>
      </c>
      <c r="J233" t="s">
        <v>17</v>
      </c>
      <c r="K233">
        <v>81</v>
      </c>
    </row>
    <row r="234" spans="1:11" x14ac:dyDescent="0.25">
      <c r="A234">
        <v>529</v>
      </c>
      <c r="B234" t="s">
        <v>648</v>
      </c>
      <c r="C234" t="s">
        <v>11</v>
      </c>
      <c r="D234" t="s">
        <v>19</v>
      </c>
      <c r="E234" t="s">
        <v>13</v>
      </c>
      <c r="F234" t="s">
        <v>114</v>
      </c>
      <c r="G234">
        <v>180</v>
      </c>
      <c r="H234" t="s">
        <v>24</v>
      </c>
      <c r="I234" t="s">
        <v>16</v>
      </c>
      <c r="J234" t="s">
        <v>29</v>
      </c>
      <c r="K234">
        <v>81</v>
      </c>
    </row>
    <row r="235" spans="1:11" x14ac:dyDescent="0.25">
      <c r="A235">
        <v>531</v>
      </c>
      <c r="B235" t="s">
        <v>650</v>
      </c>
      <c r="C235" t="s">
        <v>39</v>
      </c>
      <c r="D235" t="s">
        <v>19</v>
      </c>
      <c r="E235" t="s">
        <v>64</v>
      </c>
      <c r="F235" t="s">
        <v>87</v>
      </c>
      <c r="G235">
        <v>180</v>
      </c>
      <c r="H235" t="s">
        <v>15</v>
      </c>
      <c r="I235" t="s">
        <v>16</v>
      </c>
      <c r="J235" t="s">
        <v>17</v>
      </c>
      <c r="K235">
        <v>70</v>
      </c>
    </row>
    <row r="236" spans="1:11" x14ac:dyDescent="0.25">
      <c r="A236">
        <v>533</v>
      </c>
      <c r="B236" t="s">
        <v>652</v>
      </c>
      <c r="C236" t="s">
        <v>11</v>
      </c>
      <c r="D236" t="s">
        <v>94</v>
      </c>
      <c r="E236" t="s">
        <v>13</v>
      </c>
      <c r="F236" t="s">
        <v>87</v>
      </c>
      <c r="G236">
        <v>180</v>
      </c>
      <c r="H236" t="s">
        <v>15</v>
      </c>
      <c r="I236" t="s">
        <v>94</v>
      </c>
      <c r="J236" t="s">
        <v>29</v>
      </c>
      <c r="K236">
        <v>74</v>
      </c>
    </row>
    <row r="237" spans="1:11" x14ac:dyDescent="0.25">
      <c r="A237">
        <v>547</v>
      </c>
      <c r="B237" t="s">
        <v>667</v>
      </c>
      <c r="C237" t="s">
        <v>11</v>
      </c>
      <c r="D237" t="s">
        <v>27</v>
      </c>
      <c r="E237" t="s">
        <v>13</v>
      </c>
      <c r="F237" t="s">
        <v>100</v>
      </c>
      <c r="G237">
        <v>180</v>
      </c>
      <c r="H237" t="s">
        <v>24</v>
      </c>
      <c r="I237" t="s">
        <v>16</v>
      </c>
      <c r="J237" t="s">
        <v>17</v>
      </c>
      <c r="K237">
        <v>83</v>
      </c>
    </row>
    <row r="238" spans="1:11" x14ac:dyDescent="0.25">
      <c r="A238">
        <v>562</v>
      </c>
      <c r="B238" t="s">
        <v>682</v>
      </c>
      <c r="C238" t="s">
        <v>39</v>
      </c>
      <c r="D238" t="s">
        <v>27</v>
      </c>
      <c r="E238" t="s">
        <v>16</v>
      </c>
      <c r="F238" t="s">
        <v>32</v>
      </c>
      <c r="G238">
        <v>180</v>
      </c>
      <c r="H238" t="s">
        <v>15</v>
      </c>
      <c r="I238" t="s">
        <v>16</v>
      </c>
      <c r="J238" t="s">
        <v>17</v>
      </c>
      <c r="K238">
        <v>72</v>
      </c>
    </row>
    <row r="239" spans="1:11" x14ac:dyDescent="0.25">
      <c r="A239">
        <v>640</v>
      </c>
      <c r="B239" t="s">
        <v>771</v>
      </c>
      <c r="C239" t="s">
        <v>39</v>
      </c>
      <c r="D239" t="s">
        <v>19</v>
      </c>
      <c r="E239" t="s">
        <v>64</v>
      </c>
      <c r="F239" t="s">
        <v>45</v>
      </c>
      <c r="G239">
        <v>180</v>
      </c>
      <c r="H239" t="s">
        <v>15</v>
      </c>
      <c r="I239" t="s">
        <v>16</v>
      </c>
      <c r="J239" t="s">
        <v>17</v>
      </c>
      <c r="K239">
        <v>57</v>
      </c>
    </row>
    <row r="240" spans="1:11" x14ac:dyDescent="0.25">
      <c r="A240">
        <v>644</v>
      </c>
      <c r="B240" t="s">
        <v>775</v>
      </c>
      <c r="C240" t="s">
        <v>11</v>
      </c>
      <c r="D240" t="s">
        <v>19</v>
      </c>
      <c r="E240" t="s">
        <v>336</v>
      </c>
      <c r="F240" t="s">
        <v>776</v>
      </c>
      <c r="G240">
        <v>180</v>
      </c>
      <c r="H240" t="s">
        <v>24</v>
      </c>
      <c r="I240" t="s">
        <v>16</v>
      </c>
      <c r="J240" t="s">
        <v>29</v>
      </c>
      <c r="K240">
        <v>77</v>
      </c>
    </row>
    <row r="241" spans="1:11" x14ac:dyDescent="0.25">
      <c r="A241">
        <v>650</v>
      </c>
      <c r="B241" t="s">
        <v>782</v>
      </c>
      <c r="C241" t="s">
        <v>11</v>
      </c>
      <c r="D241" t="s">
        <v>41</v>
      </c>
      <c r="E241" t="s">
        <v>16</v>
      </c>
      <c r="F241" t="s">
        <v>32</v>
      </c>
      <c r="G241">
        <v>180</v>
      </c>
      <c r="H241" t="s">
        <v>15</v>
      </c>
      <c r="I241" t="s">
        <v>16</v>
      </c>
      <c r="J241" t="s">
        <v>17</v>
      </c>
      <c r="K241">
        <v>74</v>
      </c>
    </row>
    <row r="242" spans="1:11" x14ac:dyDescent="0.25">
      <c r="A242">
        <v>703</v>
      </c>
      <c r="B242" t="s">
        <v>834</v>
      </c>
      <c r="C242" t="s">
        <v>11</v>
      </c>
      <c r="D242" t="s">
        <v>41</v>
      </c>
      <c r="E242" t="s">
        <v>13</v>
      </c>
      <c r="F242" t="s">
        <v>14</v>
      </c>
      <c r="G242">
        <v>180</v>
      </c>
      <c r="H242" t="s">
        <v>15</v>
      </c>
      <c r="I242" t="s">
        <v>16</v>
      </c>
      <c r="J242" t="s">
        <v>29</v>
      </c>
      <c r="K242">
        <v>79</v>
      </c>
    </row>
    <row r="243" spans="1:11" x14ac:dyDescent="0.25">
      <c r="A243">
        <v>706</v>
      </c>
      <c r="B243" t="s">
        <v>837</v>
      </c>
      <c r="C243" t="s">
        <v>39</v>
      </c>
      <c r="D243" t="s">
        <v>19</v>
      </c>
      <c r="E243" t="s">
        <v>16</v>
      </c>
      <c r="F243" t="s">
        <v>35</v>
      </c>
      <c r="G243">
        <v>180</v>
      </c>
      <c r="H243" t="s">
        <v>15</v>
      </c>
      <c r="I243" t="s">
        <v>16</v>
      </c>
      <c r="J243" t="s">
        <v>17</v>
      </c>
      <c r="K243">
        <v>54</v>
      </c>
    </row>
    <row r="244" spans="1:11" x14ac:dyDescent="0.25">
      <c r="A244">
        <v>22</v>
      </c>
      <c r="B244" t="s">
        <v>61</v>
      </c>
      <c r="C244" t="s">
        <v>11</v>
      </c>
      <c r="D244" t="s">
        <v>19</v>
      </c>
      <c r="E244" t="s">
        <v>16</v>
      </c>
      <c r="F244" t="s">
        <v>35</v>
      </c>
      <c r="G244">
        <v>183</v>
      </c>
      <c r="H244" t="s">
        <v>15</v>
      </c>
      <c r="I244" t="s">
        <v>16</v>
      </c>
      <c r="J244" t="s">
        <v>17</v>
      </c>
      <c r="K244">
        <v>68</v>
      </c>
    </row>
    <row r="245" spans="1:11" x14ac:dyDescent="0.25">
      <c r="A245">
        <v>27</v>
      </c>
      <c r="B245" t="s">
        <v>68</v>
      </c>
      <c r="C245" t="s">
        <v>11</v>
      </c>
      <c r="D245" t="s">
        <v>19</v>
      </c>
      <c r="E245" t="s">
        <v>13</v>
      </c>
      <c r="F245" t="s">
        <v>35</v>
      </c>
      <c r="G245">
        <v>183</v>
      </c>
      <c r="H245" t="s">
        <v>24</v>
      </c>
      <c r="I245" t="s">
        <v>16</v>
      </c>
      <c r="J245" t="s">
        <v>17</v>
      </c>
      <c r="K245">
        <v>83</v>
      </c>
    </row>
    <row r="246" spans="1:11" x14ac:dyDescent="0.25">
      <c r="A246">
        <v>30</v>
      </c>
      <c r="B246" t="s">
        <v>71</v>
      </c>
      <c r="C246" t="s">
        <v>11</v>
      </c>
      <c r="D246" t="s">
        <v>19</v>
      </c>
      <c r="E246" t="s">
        <v>13</v>
      </c>
      <c r="F246" t="s">
        <v>35</v>
      </c>
      <c r="G246">
        <v>183</v>
      </c>
      <c r="H246" t="s">
        <v>15</v>
      </c>
      <c r="I246" t="s">
        <v>16</v>
      </c>
      <c r="J246" t="s">
        <v>17</v>
      </c>
      <c r="K246">
        <v>86</v>
      </c>
    </row>
    <row r="247" spans="1:11" x14ac:dyDescent="0.25">
      <c r="A247">
        <v>39</v>
      </c>
      <c r="B247" t="s">
        <v>84</v>
      </c>
      <c r="C247" t="s">
        <v>11</v>
      </c>
      <c r="D247" t="s">
        <v>19</v>
      </c>
      <c r="E247" t="s">
        <v>64</v>
      </c>
      <c r="F247" t="s">
        <v>35</v>
      </c>
      <c r="G247">
        <v>183</v>
      </c>
      <c r="H247" t="s">
        <v>15</v>
      </c>
      <c r="I247" t="s">
        <v>19</v>
      </c>
      <c r="J247" t="s">
        <v>17</v>
      </c>
      <c r="K247">
        <v>68</v>
      </c>
    </row>
    <row r="248" spans="1:11" x14ac:dyDescent="0.25">
      <c r="A248">
        <v>47</v>
      </c>
      <c r="B248" t="s">
        <v>99</v>
      </c>
      <c r="C248" t="s">
        <v>11</v>
      </c>
      <c r="D248" t="s">
        <v>41</v>
      </c>
      <c r="E248" t="s">
        <v>64</v>
      </c>
      <c r="F248" t="s">
        <v>100</v>
      </c>
      <c r="G248">
        <v>183</v>
      </c>
      <c r="H248" t="s">
        <v>15</v>
      </c>
      <c r="I248" t="s">
        <v>16</v>
      </c>
      <c r="J248" t="s">
        <v>17</v>
      </c>
      <c r="K248">
        <v>101</v>
      </c>
    </row>
    <row r="249" spans="1:11" x14ac:dyDescent="0.25">
      <c r="A249">
        <v>52</v>
      </c>
      <c r="B249" t="s">
        <v>103</v>
      </c>
      <c r="C249" t="s">
        <v>11</v>
      </c>
      <c r="D249" t="s">
        <v>41</v>
      </c>
      <c r="E249" t="s">
        <v>13</v>
      </c>
      <c r="F249" t="s">
        <v>104</v>
      </c>
      <c r="G249">
        <v>183</v>
      </c>
      <c r="H249" t="s">
        <v>24</v>
      </c>
      <c r="I249" t="s">
        <v>16</v>
      </c>
      <c r="J249" t="s">
        <v>17</v>
      </c>
      <c r="K249">
        <v>81</v>
      </c>
    </row>
    <row r="250" spans="1:11" x14ac:dyDescent="0.25">
      <c r="A250">
        <v>56</v>
      </c>
      <c r="B250" t="s">
        <v>108</v>
      </c>
      <c r="C250" t="s">
        <v>11</v>
      </c>
      <c r="D250" t="s">
        <v>12</v>
      </c>
      <c r="E250" t="s">
        <v>109</v>
      </c>
      <c r="F250" t="s">
        <v>32</v>
      </c>
      <c r="G250">
        <v>183</v>
      </c>
      <c r="H250" t="s">
        <v>15</v>
      </c>
      <c r="I250" t="s">
        <v>25</v>
      </c>
      <c r="J250" t="s">
        <v>29</v>
      </c>
      <c r="K250">
        <v>67</v>
      </c>
    </row>
    <row r="251" spans="1:11" x14ac:dyDescent="0.25">
      <c r="A251">
        <v>60</v>
      </c>
      <c r="B251" t="s">
        <v>113</v>
      </c>
      <c r="C251" t="s">
        <v>11</v>
      </c>
      <c r="D251" t="s">
        <v>27</v>
      </c>
      <c r="E251" t="s">
        <v>13</v>
      </c>
      <c r="F251" t="s">
        <v>114</v>
      </c>
      <c r="G251">
        <v>183</v>
      </c>
      <c r="H251" t="s">
        <v>15</v>
      </c>
      <c r="I251" t="s">
        <v>16</v>
      </c>
      <c r="J251" t="s">
        <v>17</v>
      </c>
      <c r="K251">
        <v>77</v>
      </c>
    </row>
    <row r="252" spans="1:11" x14ac:dyDescent="0.25">
      <c r="A252">
        <v>101</v>
      </c>
      <c r="B252" t="s">
        <v>162</v>
      </c>
      <c r="C252" t="s">
        <v>11</v>
      </c>
      <c r="D252" t="s">
        <v>41</v>
      </c>
      <c r="E252" t="s">
        <v>13</v>
      </c>
      <c r="F252" t="s">
        <v>42</v>
      </c>
      <c r="G252">
        <v>183</v>
      </c>
      <c r="H252" t="s">
        <v>15</v>
      </c>
      <c r="I252" t="s">
        <v>16</v>
      </c>
      <c r="J252" t="s">
        <v>17</v>
      </c>
      <c r="K252">
        <v>86</v>
      </c>
    </row>
    <row r="253" spans="1:11" x14ac:dyDescent="0.25">
      <c r="A253">
        <v>105</v>
      </c>
      <c r="B253" t="s">
        <v>166</v>
      </c>
      <c r="C253" t="s">
        <v>11</v>
      </c>
      <c r="D253" t="s">
        <v>41</v>
      </c>
      <c r="E253" t="s">
        <v>13</v>
      </c>
      <c r="F253" t="s">
        <v>32</v>
      </c>
      <c r="G253">
        <v>183</v>
      </c>
      <c r="H253" t="s">
        <v>15</v>
      </c>
      <c r="I253" t="s">
        <v>16</v>
      </c>
      <c r="J253" t="s">
        <v>17</v>
      </c>
      <c r="K253">
        <v>90</v>
      </c>
    </row>
    <row r="254" spans="1:11" x14ac:dyDescent="0.25">
      <c r="A254">
        <v>124</v>
      </c>
      <c r="B254" t="s">
        <v>186</v>
      </c>
      <c r="C254" t="s">
        <v>11</v>
      </c>
      <c r="D254" t="s">
        <v>19</v>
      </c>
      <c r="E254" t="s">
        <v>16</v>
      </c>
      <c r="F254" t="s">
        <v>42</v>
      </c>
      <c r="G254">
        <v>183</v>
      </c>
      <c r="H254" t="s">
        <v>24</v>
      </c>
      <c r="I254" t="s">
        <v>16</v>
      </c>
      <c r="J254" t="s">
        <v>17</v>
      </c>
      <c r="K254">
        <v>86</v>
      </c>
    </row>
    <row r="255" spans="1:11" x14ac:dyDescent="0.25">
      <c r="A255">
        <v>126</v>
      </c>
      <c r="B255" t="s">
        <v>188</v>
      </c>
      <c r="C255" t="s">
        <v>11</v>
      </c>
      <c r="D255" t="s">
        <v>41</v>
      </c>
      <c r="E255" t="s">
        <v>189</v>
      </c>
      <c r="F255" t="s">
        <v>32</v>
      </c>
      <c r="G255">
        <v>183</v>
      </c>
      <c r="H255" t="s">
        <v>190</v>
      </c>
      <c r="I255" t="s">
        <v>16</v>
      </c>
      <c r="J255" t="s">
        <v>29</v>
      </c>
      <c r="K255">
        <v>-99</v>
      </c>
    </row>
    <row r="256" spans="1:11" x14ac:dyDescent="0.25">
      <c r="A256">
        <v>137</v>
      </c>
      <c r="B256" t="s">
        <v>202</v>
      </c>
      <c r="C256" t="s">
        <v>11</v>
      </c>
      <c r="D256" t="s">
        <v>41</v>
      </c>
      <c r="E256" t="s">
        <v>13</v>
      </c>
      <c r="F256" t="s">
        <v>203</v>
      </c>
      <c r="G256">
        <v>183</v>
      </c>
      <c r="H256" t="s">
        <v>15</v>
      </c>
      <c r="I256" t="s">
        <v>16</v>
      </c>
      <c r="J256" t="s">
        <v>17</v>
      </c>
      <c r="K256">
        <v>99</v>
      </c>
    </row>
    <row r="257" spans="1:11" x14ac:dyDescent="0.25">
      <c r="A257">
        <v>140</v>
      </c>
      <c r="B257" t="s">
        <v>206</v>
      </c>
      <c r="C257" t="s">
        <v>11</v>
      </c>
      <c r="D257" t="s">
        <v>19</v>
      </c>
      <c r="E257" t="s">
        <v>13</v>
      </c>
      <c r="F257" t="s">
        <v>207</v>
      </c>
      <c r="G257">
        <v>183</v>
      </c>
      <c r="H257" t="s">
        <v>15</v>
      </c>
      <c r="I257" t="s">
        <v>16</v>
      </c>
      <c r="J257" t="s">
        <v>29</v>
      </c>
      <c r="K257">
        <v>90</v>
      </c>
    </row>
    <row r="258" spans="1:11" x14ac:dyDescent="0.25">
      <c r="A258">
        <v>147</v>
      </c>
      <c r="B258" t="s">
        <v>214</v>
      </c>
      <c r="C258" t="s">
        <v>11</v>
      </c>
      <c r="D258" t="s">
        <v>19</v>
      </c>
      <c r="E258" t="s">
        <v>16</v>
      </c>
      <c r="F258" t="s">
        <v>35</v>
      </c>
      <c r="G258">
        <v>183</v>
      </c>
      <c r="H258" t="s">
        <v>15</v>
      </c>
      <c r="I258" t="s">
        <v>16</v>
      </c>
      <c r="J258" t="s">
        <v>17</v>
      </c>
      <c r="K258">
        <v>81</v>
      </c>
    </row>
    <row r="259" spans="1:11" x14ac:dyDescent="0.25">
      <c r="A259">
        <v>176</v>
      </c>
      <c r="B259" t="s">
        <v>248</v>
      </c>
      <c r="C259" t="s">
        <v>11</v>
      </c>
      <c r="D259" t="s">
        <v>27</v>
      </c>
      <c r="E259" t="s">
        <v>13</v>
      </c>
      <c r="F259" t="s">
        <v>100</v>
      </c>
      <c r="G259">
        <v>183</v>
      </c>
      <c r="H259" t="s">
        <v>24</v>
      </c>
      <c r="I259" t="s">
        <v>16</v>
      </c>
      <c r="J259" t="s">
        <v>17</v>
      </c>
      <c r="K259">
        <v>170</v>
      </c>
    </row>
    <row r="260" spans="1:11" x14ac:dyDescent="0.25">
      <c r="A260">
        <v>185</v>
      </c>
      <c r="B260" t="s">
        <v>258</v>
      </c>
      <c r="C260" t="s">
        <v>39</v>
      </c>
      <c r="D260" t="s">
        <v>25</v>
      </c>
      <c r="E260" t="s">
        <v>64</v>
      </c>
      <c r="F260" t="s">
        <v>45</v>
      </c>
      <c r="G260">
        <v>183</v>
      </c>
      <c r="H260" t="s">
        <v>15</v>
      </c>
      <c r="I260" t="s">
        <v>19</v>
      </c>
      <c r="J260" t="s">
        <v>152</v>
      </c>
      <c r="K260">
        <v>67</v>
      </c>
    </row>
    <row r="261" spans="1:11" x14ac:dyDescent="0.25">
      <c r="A261">
        <v>187</v>
      </c>
      <c r="B261" t="s">
        <v>260</v>
      </c>
      <c r="C261" t="s">
        <v>11</v>
      </c>
      <c r="D261" t="s">
        <v>41</v>
      </c>
      <c r="E261" t="s">
        <v>13</v>
      </c>
      <c r="F261" t="s">
        <v>32</v>
      </c>
      <c r="G261">
        <v>183</v>
      </c>
      <c r="H261" t="s">
        <v>15</v>
      </c>
      <c r="I261" t="s">
        <v>16</v>
      </c>
      <c r="J261" t="s">
        <v>29</v>
      </c>
      <c r="K261">
        <v>99</v>
      </c>
    </row>
    <row r="262" spans="1:11" x14ac:dyDescent="0.25">
      <c r="A262">
        <v>200</v>
      </c>
      <c r="B262" t="s">
        <v>273</v>
      </c>
      <c r="C262" t="s">
        <v>11</v>
      </c>
      <c r="D262" t="s">
        <v>19</v>
      </c>
      <c r="E262" t="s">
        <v>13</v>
      </c>
      <c r="F262" t="s">
        <v>100</v>
      </c>
      <c r="G262">
        <v>183</v>
      </c>
      <c r="H262" t="s">
        <v>15</v>
      </c>
      <c r="I262" t="s">
        <v>16</v>
      </c>
      <c r="J262" t="s">
        <v>17</v>
      </c>
      <c r="K262">
        <v>90</v>
      </c>
    </row>
    <row r="263" spans="1:11" x14ac:dyDescent="0.25">
      <c r="A263">
        <v>211</v>
      </c>
      <c r="B263" t="s">
        <v>289</v>
      </c>
      <c r="C263" t="s">
        <v>11</v>
      </c>
      <c r="D263" t="s">
        <v>19</v>
      </c>
      <c r="E263" t="s">
        <v>13</v>
      </c>
      <c r="F263" t="s">
        <v>32</v>
      </c>
      <c r="G263">
        <v>183</v>
      </c>
      <c r="H263" t="s">
        <v>24</v>
      </c>
      <c r="I263" t="s">
        <v>16</v>
      </c>
      <c r="J263" t="s">
        <v>17</v>
      </c>
      <c r="K263">
        <v>90</v>
      </c>
    </row>
    <row r="264" spans="1:11" x14ac:dyDescent="0.25">
      <c r="A264">
        <v>248</v>
      </c>
      <c r="B264" t="s">
        <v>331</v>
      </c>
      <c r="C264" t="s">
        <v>11</v>
      </c>
      <c r="D264" t="s">
        <v>19</v>
      </c>
      <c r="E264" t="s">
        <v>64</v>
      </c>
      <c r="F264" t="s">
        <v>32</v>
      </c>
      <c r="G264">
        <v>183</v>
      </c>
      <c r="H264" t="s">
        <v>15</v>
      </c>
      <c r="I264" t="s">
        <v>25</v>
      </c>
      <c r="J264" t="s">
        <v>29</v>
      </c>
      <c r="K264">
        <v>88</v>
      </c>
    </row>
    <row r="265" spans="1:11" x14ac:dyDescent="0.25">
      <c r="A265">
        <v>264</v>
      </c>
      <c r="B265" t="s">
        <v>351</v>
      </c>
      <c r="C265" t="s">
        <v>11</v>
      </c>
      <c r="D265" t="s">
        <v>19</v>
      </c>
      <c r="E265" t="s">
        <v>13</v>
      </c>
      <c r="F265" t="s">
        <v>35</v>
      </c>
      <c r="G265">
        <v>183</v>
      </c>
      <c r="H265" t="s">
        <v>24</v>
      </c>
      <c r="I265" t="s">
        <v>16</v>
      </c>
      <c r="J265" t="s">
        <v>17</v>
      </c>
      <c r="K265">
        <v>88</v>
      </c>
    </row>
    <row r="266" spans="1:11" x14ac:dyDescent="0.25">
      <c r="A266">
        <v>265</v>
      </c>
      <c r="B266" t="s">
        <v>352</v>
      </c>
      <c r="C266" t="s">
        <v>11</v>
      </c>
      <c r="D266" t="s">
        <v>16</v>
      </c>
      <c r="E266" t="s">
        <v>13</v>
      </c>
      <c r="F266" t="s">
        <v>16</v>
      </c>
      <c r="G266">
        <v>183</v>
      </c>
      <c r="H266" t="s">
        <v>24</v>
      </c>
      <c r="I266" t="s">
        <v>16</v>
      </c>
      <c r="J266" t="s">
        <v>17</v>
      </c>
      <c r="K266">
        <v>86</v>
      </c>
    </row>
    <row r="267" spans="1:11" x14ac:dyDescent="0.25">
      <c r="A267">
        <v>267</v>
      </c>
      <c r="B267" t="s">
        <v>354</v>
      </c>
      <c r="C267" t="s">
        <v>16</v>
      </c>
      <c r="D267" t="s">
        <v>41</v>
      </c>
      <c r="E267" t="s">
        <v>16</v>
      </c>
      <c r="F267" t="s">
        <v>32</v>
      </c>
      <c r="G267">
        <v>183</v>
      </c>
      <c r="H267" t="s">
        <v>15</v>
      </c>
      <c r="I267" t="s">
        <v>16</v>
      </c>
      <c r="J267" t="s">
        <v>17</v>
      </c>
      <c r="K267">
        <v>81</v>
      </c>
    </row>
    <row r="268" spans="1:11" x14ac:dyDescent="0.25">
      <c r="A268">
        <v>274</v>
      </c>
      <c r="B268" t="s">
        <v>361</v>
      </c>
      <c r="C268" t="s">
        <v>39</v>
      </c>
      <c r="D268" t="s">
        <v>12</v>
      </c>
      <c r="E268" t="s">
        <v>362</v>
      </c>
      <c r="F268" t="s">
        <v>32</v>
      </c>
      <c r="G268">
        <v>183</v>
      </c>
      <c r="H268" t="s">
        <v>15</v>
      </c>
      <c r="I268" t="s">
        <v>27</v>
      </c>
      <c r="J268" t="s">
        <v>17</v>
      </c>
      <c r="K268">
        <v>77</v>
      </c>
    </row>
    <row r="269" spans="1:11" x14ac:dyDescent="0.25">
      <c r="A269">
        <v>292</v>
      </c>
      <c r="B269" t="s">
        <v>382</v>
      </c>
      <c r="C269" t="s">
        <v>11</v>
      </c>
      <c r="D269" t="s">
        <v>41</v>
      </c>
      <c r="E269" t="s">
        <v>16</v>
      </c>
      <c r="F269" t="s">
        <v>32</v>
      </c>
      <c r="G269">
        <v>183</v>
      </c>
      <c r="H269" t="s">
        <v>15</v>
      </c>
      <c r="I269" t="s">
        <v>16</v>
      </c>
      <c r="J269" t="s">
        <v>17</v>
      </c>
      <c r="K269">
        <v>90</v>
      </c>
    </row>
    <row r="270" spans="1:11" x14ac:dyDescent="0.25">
      <c r="A270">
        <v>300</v>
      </c>
      <c r="B270" t="s">
        <v>392</v>
      </c>
      <c r="C270" t="s">
        <v>11</v>
      </c>
      <c r="D270" t="s">
        <v>16</v>
      </c>
      <c r="E270" t="s">
        <v>16</v>
      </c>
      <c r="F270" t="s">
        <v>16</v>
      </c>
      <c r="G270">
        <v>183</v>
      </c>
      <c r="H270" t="s">
        <v>15</v>
      </c>
      <c r="I270" t="s">
        <v>16</v>
      </c>
      <c r="J270" t="s">
        <v>17</v>
      </c>
      <c r="K270">
        <v>88</v>
      </c>
    </row>
    <row r="271" spans="1:11" x14ac:dyDescent="0.25">
      <c r="A271">
        <v>306</v>
      </c>
      <c r="B271" t="s">
        <v>400</v>
      </c>
      <c r="C271" t="s">
        <v>11</v>
      </c>
      <c r="D271" t="s">
        <v>41</v>
      </c>
      <c r="E271" t="s">
        <v>13</v>
      </c>
      <c r="F271" t="s">
        <v>42</v>
      </c>
      <c r="G271">
        <v>183</v>
      </c>
      <c r="H271" t="s">
        <v>190</v>
      </c>
      <c r="I271" t="s">
        <v>16</v>
      </c>
      <c r="J271" t="s">
        <v>17</v>
      </c>
      <c r="K271">
        <v>79</v>
      </c>
    </row>
    <row r="272" spans="1:11" x14ac:dyDescent="0.25">
      <c r="A272">
        <v>310</v>
      </c>
      <c r="B272" t="s">
        <v>406</v>
      </c>
      <c r="C272" t="s">
        <v>11</v>
      </c>
      <c r="D272" t="s">
        <v>19</v>
      </c>
      <c r="E272" t="s">
        <v>64</v>
      </c>
      <c r="F272" t="s">
        <v>35</v>
      </c>
      <c r="G272">
        <v>183</v>
      </c>
      <c r="H272" t="s">
        <v>15</v>
      </c>
      <c r="I272" t="s">
        <v>16</v>
      </c>
      <c r="J272" t="s">
        <v>17</v>
      </c>
      <c r="K272">
        <v>79</v>
      </c>
    </row>
    <row r="273" spans="1:11" x14ac:dyDescent="0.25">
      <c r="A273">
        <v>337</v>
      </c>
      <c r="B273" t="s">
        <v>435</v>
      </c>
      <c r="C273" t="s">
        <v>11</v>
      </c>
      <c r="D273" t="s">
        <v>19</v>
      </c>
      <c r="E273" t="s">
        <v>436</v>
      </c>
      <c r="F273" t="s">
        <v>100</v>
      </c>
      <c r="G273">
        <v>183</v>
      </c>
      <c r="H273" t="s">
        <v>15</v>
      </c>
      <c r="I273" t="s">
        <v>16</v>
      </c>
      <c r="J273" t="s">
        <v>17</v>
      </c>
      <c r="K273">
        <v>207</v>
      </c>
    </row>
    <row r="274" spans="1:11" x14ac:dyDescent="0.25">
      <c r="A274">
        <v>340</v>
      </c>
      <c r="B274" t="s">
        <v>439</v>
      </c>
      <c r="C274" t="s">
        <v>11</v>
      </c>
      <c r="D274" t="s">
        <v>16</v>
      </c>
      <c r="E274" t="s">
        <v>13</v>
      </c>
      <c r="F274" t="s">
        <v>16</v>
      </c>
      <c r="G274">
        <v>183</v>
      </c>
      <c r="H274" t="s">
        <v>190</v>
      </c>
      <c r="I274" t="s">
        <v>16</v>
      </c>
      <c r="J274" t="s">
        <v>17</v>
      </c>
      <c r="K274">
        <v>79</v>
      </c>
    </row>
    <row r="275" spans="1:11" x14ac:dyDescent="0.25">
      <c r="A275">
        <v>351</v>
      </c>
      <c r="B275" t="s">
        <v>451</v>
      </c>
      <c r="C275" t="s">
        <v>11</v>
      </c>
      <c r="D275" t="s">
        <v>19</v>
      </c>
      <c r="E275" t="s">
        <v>13</v>
      </c>
      <c r="F275" t="s">
        <v>35</v>
      </c>
      <c r="G275">
        <v>183</v>
      </c>
      <c r="H275" t="s">
        <v>452</v>
      </c>
      <c r="I275" t="s">
        <v>16</v>
      </c>
      <c r="J275" t="s">
        <v>17</v>
      </c>
      <c r="K275">
        <v>-99</v>
      </c>
    </row>
    <row r="276" spans="1:11" x14ac:dyDescent="0.25">
      <c r="A276">
        <v>366</v>
      </c>
      <c r="B276" t="s">
        <v>470</v>
      </c>
      <c r="C276" t="s">
        <v>11</v>
      </c>
      <c r="D276" t="s">
        <v>19</v>
      </c>
      <c r="E276" t="s">
        <v>13</v>
      </c>
      <c r="F276" t="s">
        <v>35</v>
      </c>
      <c r="G276">
        <v>183</v>
      </c>
      <c r="H276" t="s">
        <v>24</v>
      </c>
      <c r="I276" t="s">
        <v>16</v>
      </c>
      <c r="J276" t="s">
        <v>17</v>
      </c>
      <c r="K276">
        <v>-99</v>
      </c>
    </row>
    <row r="277" spans="1:11" x14ac:dyDescent="0.25">
      <c r="A277">
        <v>368</v>
      </c>
      <c r="B277" t="s">
        <v>472</v>
      </c>
      <c r="C277" t="s">
        <v>11</v>
      </c>
      <c r="D277" t="s">
        <v>41</v>
      </c>
      <c r="E277" t="s">
        <v>16</v>
      </c>
      <c r="F277" t="s">
        <v>32</v>
      </c>
      <c r="G277">
        <v>183</v>
      </c>
      <c r="H277" t="s">
        <v>15</v>
      </c>
      <c r="I277" t="s">
        <v>16</v>
      </c>
      <c r="J277" t="s">
        <v>17</v>
      </c>
      <c r="K277">
        <v>88</v>
      </c>
    </row>
    <row r="278" spans="1:11" x14ac:dyDescent="0.25">
      <c r="A278">
        <v>395</v>
      </c>
      <c r="B278" t="s">
        <v>503</v>
      </c>
      <c r="C278" t="s">
        <v>11</v>
      </c>
      <c r="D278" t="s">
        <v>41</v>
      </c>
      <c r="E278" t="s">
        <v>13</v>
      </c>
      <c r="F278" t="s">
        <v>32</v>
      </c>
      <c r="G278">
        <v>183</v>
      </c>
      <c r="H278" t="s">
        <v>15</v>
      </c>
      <c r="I278" t="s">
        <v>16</v>
      </c>
      <c r="J278" t="s">
        <v>29</v>
      </c>
      <c r="K278">
        <v>106</v>
      </c>
    </row>
    <row r="279" spans="1:11" x14ac:dyDescent="0.25">
      <c r="A279">
        <v>422</v>
      </c>
      <c r="B279" t="s">
        <v>533</v>
      </c>
      <c r="C279" t="s">
        <v>16</v>
      </c>
      <c r="D279" t="s">
        <v>25</v>
      </c>
      <c r="E279" t="s">
        <v>16</v>
      </c>
      <c r="F279" t="s">
        <v>32</v>
      </c>
      <c r="G279">
        <v>183</v>
      </c>
      <c r="H279" t="s">
        <v>15</v>
      </c>
      <c r="I279" t="s">
        <v>16</v>
      </c>
      <c r="J279" t="s">
        <v>17</v>
      </c>
      <c r="K279">
        <v>383</v>
      </c>
    </row>
    <row r="280" spans="1:11" x14ac:dyDescent="0.25">
      <c r="A280">
        <v>425</v>
      </c>
      <c r="B280" t="s">
        <v>536</v>
      </c>
      <c r="C280" t="s">
        <v>11</v>
      </c>
      <c r="D280" t="s">
        <v>55</v>
      </c>
      <c r="E280" t="s">
        <v>16</v>
      </c>
      <c r="F280" t="s">
        <v>16</v>
      </c>
      <c r="G280">
        <v>183</v>
      </c>
      <c r="H280" t="s">
        <v>15</v>
      </c>
      <c r="I280" t="s">
        <v>16</v>
      </c>
      <c r="J280" t="s">
        <v>29</v>
      </c>
      <c r="K280">
        <v>-99</v>
      </c>
    </row>
    <row r="281" spans="1:11" x14ac:dyDescent="0.25">
      <c r="A281">
        <v>434</v>
      </c>
      <c r="B281" t="s">
        <v>546</v>
      </c>
      <c r="C281" t="s">
        <v>11</v>
      </c>
      <c r="D281" t="s">
        <v>19</v>
      </c>
      <c r="E281" t="s">
        <v>16</v>
      </c>
      <c r="F281" t="s">
        <v>32</v>
      </c>
      <c r="G281">
        <v>183</v>
      </c>
      <c r="H281" t="s">
        <v>222</v>
      </c>
      <c r="I281" t="s">
        <v>16</v>
      </c>
      <c r="J281" t="s">
        <v>17</v>
      </c>
      <c r="K281">
        <v>81</v>
      </c>
    </row>
    <row r="282" spans="1:11" x14ac:dyDescent="0.25">
      <c r="A282">
        <v>451</v>
      </c>
      <c r="B282" t="s">
        <v>564</v>
      </c>
      <c r="C282" t="s">
        <v>11</v>
      </c>
      <c r="D282" t="s">
        <v>78</v>
      </c>
      <c r="E282" t="s">
        <v>16</v>
      </c>
      <c r="F282" t="s">
        <v>42</v>
      </c>
      <c r="G282">
        <v>183</v>
      </c>
      <c r="H282" t="s">
        <v>24</v>
      </c>
      <c r="I282" t="s">
        <v>16</v>
      </c>
      <c r="J282" t="s">
        <v>17</v>
      </c>
      <c r="K282">
        <v>77</v>
      </c>
    </row>
    <row r="283" spans="1:11" x14ac:dyDescent="0.25">
      <c r="A283">
        <v>457</v>
      </c>
      <c r="B283" t="s">
        <v>570</v>
      </c>
      <c r="C283" t="s">
        <v>11</v>
      </c>
      <c r="D283" t="s">
        <v>16</v>
      </c>
      <c r="E283" t="s">
        <v>13</v>
      </c>
      <c r="F283" t="s">
        <v>16</v>
      </c>
      <c r="G283">
        <v>183</v>
      </c>
      <c r="H283" t="s">
        <v>24</v>
      </c>
      <c r="I283" t="s">
        <v>16</v>
      </c>
      <c r="J283" t="s">
        <v>29</v>
      </c>
      <c r="K283">
        <v>86</v>
      </c>
    </row>
    <row r="284" spans="1:11" x14ac:dyDescent="0.25">
      <c r="A284">
        <v>513</v>
      </c>
      <c r="B284" t="s">
        <v>631</v>
      </c>
      <c r="C284" t="s">
        <v>11</v>
      </c>
      <c r="D284" t="s">
        <v>19</v>
      </c>
      <c r="E284" t="s">
        <v>16</v>
      </c>
      <c r="F284" t="s">
        <v>35</v>
      </c>
      <c r="G284">
        <v>183</v>
      </c>
      <c r="H284" t="s">
        <v>15</v>
      </c>
      <c r="I284" t="s">
        <v>16</v>
      </c>
      <c r="J284" t="s">
        <v>17</v>
      </c>
      <c r="K284">
        <v>89</v>
      </c>
    </row>
    <row r="285" spans="1:11" x14ac:dyDescent="0.25">
      <c r="A285">
        <v>519</v>
      </c>
      <c r="B285" t="s">
        <v>637</v>
      </c>
      <c r="C285" t="s">
        <v>11</v>
      </c>
      <c r="D285" t="s">
        <v>27</v>
      </c>
      <c r="E285" t="s">
        <v>64</v>
      </c>
      <c r="F285" t="s">
        <v>293</v>
      </c>
      <c r="G285">
        <v>183</v>
      </c>
      <c r="H285" t="s">
        <v>15</v>
      </c>
      <c r="I285" t="s">
        <v>16</v>
      </c>
      <c r="J285" t="s">
        <v>29</v>
      </c>
      <c r="K285">
        <v>87</v>
      </c>
    </row>
    <row r="286" spans="1:11" x14ac:dyDescent="0.25">
      <c r="A286">
        <v>528</v>
      </c>
      <c r="B286" t="s">
        <v>647</v>
      </c>
      <c r="C286" t="s">
        <v>11</v>
      </c>
      <c r="D286" t="s">
        <v>19</v>
      </c>
      <c r="E286" t="s">
        <v>64</v>
      </c>
      <c r="F286" t="s">
        <v>14</v>
      </c>
      <c r="G286">
        <v>183</v>
      </c>
      <c r="H286" t="s">
        <v>15</v>
      </c>
      <c r="I286" t="s">
        <v>16</v>
      </c>
      <c r="J286" t="s">
        <v>17</v>
      </c>
      <c r="K286">
        <v>86</v>
      </c>
    </row>
    <row r="287" spans="1:11" x14ac:dyDescent="0.25">
      <c r="A287">
        <v>532</v>
      </c>
      <c r="B287" t="s">
        <v>651</v>
      </c>
      <c r="C287" t="s">
        <v>11</v>
      </c>
      <c r="D287" t="s">
        <v>19</v>
      </c>
      <c r="E287" t="s">
        <v>13</v>
      </c>
      <c r="F287" t="s">
        <v>32</v>
      </c>
      <c r="G287">
        <v>183</v>
      </c>
      <c r="H287" t="s">
        <v>15</v>
      </c>
      <c r="I287" t="s">
        <v>16</v>
      </c>
      <c r="J287" t="s">
        <v>17</v>
      </c>
      <c r="K287">
        <v>90</v>
      </c>
    </row>
    <row r="288" spans="1:11" x14ac:dyDescent="0.25">
      <c r="A288">
        <v>538</v>
      </c>
      <c r="B288" t="s">
        <v>657</v>
      </c>
      <c r="C288" t="s">
        <v>11</v>
      </c>
      <c r="D288" t="s">
        <v>19</v>
      </c>
      <c r="E288" t="s">
        <v>64</v>
      </c>
      <c r="F288" t="s">
        <v>217</v>
      </c>
      <c r="G288">
        <v>183</v>
      </c>
      <c r="H288" t="s">
        <v>15</v>
      </c>
      <c r="I288" t="s">
        <v>16</v>
      </c>
      <c r="J288" t="s">
        <v>17</v>
      </c>
      <c r="K288">
        <v>79</v>
      </c>
    </row>
    <row r="289" spans="1:11" x14ac:dyDescent="0.25">
      <c r="A289">
        <v>548</v>
      </c>
      <c r="B289" t="s">
        <v>668</v>
      </c>
      <c r="C289" t="s">
        <v>11</v>
      </c>
      <c r="D289" t="s">
        <v>19</v>
      </c>
      <c r="E289" t="s">
        <v>13</v>
      </c>
      <c r="F289" t="s">
        <v>32</v>
      </c>
      <c r="G289">
        <v>183</v>
      </c>
      <c r="H289" t="s">
        <v>24</v>
      </c>
      <c r="I289" t="s">
        <v>16</v>
      </c>
      <c r="J289" t="s">
        <v>152</v>
      </c>
      <c r="K289">
        <v>81</v>
      </c>
    </row>
    <row r="290" spans="1:11" x14ac:dyDescent="0.25">
      <c r="A290">
        <v>564</v>
      </c>
      <c r="B290" t="s">
        <v>684</v>
      </c>
      <c r="C290" t="s">
        <v>11</v>
      </c>
      <c r="D290" t="s">
        <v>19</v>
      </c>
      <c r="E290" t="s">
        <v>13</v>
      </c>
      <c r="F290" t="s">
        <v>100</v>
      </c>
      <c r="G290">
        <v>183</v>
      </c>
      <c r="H290" t="s">
        <v>24</v>
      </c>
      <c r="I290" t="s">
        <v>16</v>
      </c>
      <c r="J290" t="s">
        <v>17</v>
      </c>
      <c r="K290">
        <v>101</v>
      </c>
    </row>
    <row r="291" spans="1:11" x14ac:dyDescent="0.25">
      <c r="A291">
        <v>578</v>
      </c>
      <c r="B291" t="s">
        <v>701</v>
      </c>
      <c r="C291" t="s">
        <v>11</v>
      </c>
      <c r="D291" t="s">
        <v>19</v>
      </c>
      <c r="E291" t="s">
        <v>13</v>
      </c>
      <c r="F291" t="s">
        <v>42</v>
      </c>
      <c r="G291">
        <v>183</v>
      </c>
      <c r="H291" t="s">
        <v>24</v>
      </c>
      <c r="I291" t="s">
        <v>16</v>
      </c>
      <c r="J291" t="s">
        <v>29</v>
      </c>
      <c r="K291">
        <v>63</v>
      </c>
    </row>
    <row r="292" spans="1:11" x14ac:dyDescent="0.25">
      <c r="A292">
        <v>592</v>
      </c>
      <c r="B292" t="s">
        <v>717</v>
      </c>
      <c r="C292" t="s">
        <v>39</v>
      </c>
      <c r="D292" t="s">
        <v>19</v>
      </c>
      <c r="E292" t="s">
        <v>28</v>
      </c>
      <c r="F292" t="s">
        <v>14</v>
      </c>
      <c r="G292">
        <v>183</v>
      </c>
      <c r="H292" t="s">
        <v>15</v>
      </c>
      <c r="I292" t="s">
        <v>16</v>
      </c>
      <c r="J292" t="s">
        <v>17</v>
      </c>
      <c r="K292">
        <v>153</v>
      </c>
    </row>
    <row r="293" spans="1:11" x14ac:dyDescent="0.25">
      <c r="A293">
        <v>630</v>
      </c>
      <c r="B293" t="s">
        <v>758</v>
      </c>
      <c r="C293" t="s">
        <v>11</v>
      </c>
      <c r="D293" t="s">
        <v>41</v>
      </c>
      <c r="E293" t="s">
        <v>64</v>
      </c>
      <c r="F293" t="s">
        <v>35</v>
      </c>
      <c r="G293">
        <v>183</v>
      </c>
      <c r="H293" t="s">
        <v>15</v>
      </c>
      <c r="I293" t="s">
        <v>16</v>
      </c>
      <c r="J293" t="s">
        <v>17</v>
      </c>
      <c r="K293">
        <v>83</v>
      </c>
    </row>
    <row r="294" spans="1:11" x14ac:dyDescent="0.25">
      <c r="A294">
        <v>639</v>
      </c>
      <c r="B294" t="s">
        <v>770</v>
      </c>
      <c r="C294" t="s">
        <v>11</v>
      </c>
      <c r="D294" t="s">
        <v>25</v>
      </c>
      <c r="E294" t="s">
        <v>135</v>
      </c>
      <c r="F294" t="s">
        <v>32</v>
      </c>
      <c r="G294">
        <v>183</v>
      </c>
      <c r="H294" t="s">
        <v>24</v>
      </c>
      <c r="I294" t="s">
        <v>89</v>
      </c>
      <c r="J294" t="s">
        <v>29</v>
      </c>
      <c r="K294">
        <v>91</v>
      </c>
    </row>
    <row r="295" spans="1:11" x14ac:dyDescent="0.25">
      <c r="A295">
        <v>641</v>
      </c>
      <c r="B295" t="s">
        <v>772</v>
      </c>
      <c r="C295" t="s">
        <v>11</v>
      </c>
      <c r="D295" t="s">
        <v>16</v>
      </c>
      <c r="E295" t="s">
        <v>13</v>
      </c>
      <c r="F295" t="s">
        <v>16</v>
      </c>
      <c r="G295">
        <v>183</v>
      </c>
      <c r="H295" t="s">
        <v>190</v>
      </c>
      <c r="I295" t="s">
        <v>16</v>
      </c>
      <c r="J295" t="s">
        <v>29</v>
      </c>
      <c r="K295">
        <v>-99</v>
      </c>
    </row>
    <row r="296" spans="1:11" x14ac:dyDescent="0.25">
      <c r="A296">
        <v>651</v>
      </c>
      <c r="B296" t="s">
        <v>783</v>
      </c>
      <c r="C296" t="s">
        <v>11</v>
      </c>
      <c r="D296" t="s">
        <v>16</v>
      </c>
      <c r="E296" t="s">
        <v>58</v>
      </c>
      <c r="F296" t="s">
        <v>16</v>
      </c>
      <c r="G296">
        <v>183</v>
      </c>
      <c r="H296" t="s">
        <v>21</v>
      </c>
      <c r="I296" t="s">
        <v>218</v>
      </c>
      <c r="J296" t="s">
        <v>29</v>
      </c>
      <c r="K296">
        <v>146</v>
      </c>
    </row>
    <row r="297" spans="1:11" x14ac:dyDescent="0.25">
      <c r="A297">
        <v>660</v>
      </c>
      <c r="B297" t="s">
        <v>792</v>
      </c>
      <c r="C297" t="s">
        <v>11</v>
      </c>
      <c r="D297" t="s">
        <v>19</v>
      </c>
      <c r="E297" t="s">
        <v>28</v>
      </c>
      <c r="F297" t="s">
        <v>14</v>
      </c>
      <c r="G297">
        <v>183</v>
      </c>
      <c r="H297" t="s">
        <v>15</v>
      </c>
      <c r="I297" t="s">
        <v>16</v>
      </c>
      <c r="J297" t="s">
        <v>17</v>
      </c>
      <c r="K297">
        <v>225</v>
      </c>
    </row>
    <row r="298" spans="1:11" x14ac:dyDescent="0.25">
      <c r="A298">
        <v>676</v>
      </c>
      <c r="B298" t="s">
        <v>807</v>
      </c>
      <c r="C298" t="s">
        <v>11</v>
      </c>
      <c r="D298" t="s">
        <v>19</v>
      </c>
      <c r="E298" t="s">
        <v>13</v>
      </c>
      <c r="F298" t="s">
        <v>35</v>
      </c>
      <c r="G298">
        <v>183</v>
      </c>
      <c r="H298" t="s">
        <v>24</v>
      </c>
      <c r="I298" t="s">
        <v>16</v>
      </c>
      <c r="J298" t="s">
        <v>16</v>
      </c>
      <c r="K298">
        <v>81</v>
      </c>
    </row>
    <row r="299" spans="1:11" x14ac:dyDescent="0.25">
      <c r="A299">
        <v>680</v>
      </c>
      <c r="B299" t="s">
        <v>811</v>
      </c>
      <c r="C299" t="s">
        <v>11</v>
      </c>
      <c r="D299" t="s">
        <v>16</v>
      </c>
      <c r="E299" t="s">
        <v>16</v>
      </c>
      <c r="F299" t="s">
        <v>16</v>
      </c>
      <c r="G299">
        <v>183</v>
      </c>
      <c r="H299" t="s">
        <v>24</v>
      </c>
      <c r="I299" t="s">
        <v>16</v>
      </c>
      <c r="J299" t="s">
        <v>29</v>
      </c>
      <c r="K299">
        <v>82</v>
      </c>
    </row>
    <row r="300" spans="1:11" x14ac:dyDescent="0.25">
      <c r="A300">
        <v>704</v>
      </c>
      <c r="B300" t="s">
        <v>835</v>
      </c>
      <c r="C300" t="s">
        <v>11</v>
      </c>
      <c r="D300" t="s">
        <v>19</v>
      </c>
      <c r="E300" t="s">
        <v>13</v>
      </c>
      <c r="F300" t="s">
        <v>32</v>
      </c>
      <c r="G300">
        <v>183</v>
      </c>
      <c r="H300" t="s">
        <v>15</v>
      </c>
      <c r="I300" t="s">
        <v>16</v>
      </c>
      <c r="J300" t="s">
        <v>29</v>
      </c>
      <c r="K300">
        <v>162</v>
      </c>
    </row>
    <row r="301" spans="1:11" x14ac:dyDescent="0.25">
      <c r="A301">
        <v>722</v>
      </c>
      <c r="B301" t="s">
        <v>853</v>
      </c>
      <c r="C301" t="s">
        <v>39</v>
      </c>
      <c r="D301" t="s">
        <v>19</v>
      </c>
      <c r="E301" t="s">
        <v>309</v>
      </c>
      <c r="F301" t="s">
        <v>32</v>
      </c>
      <c r="G301">
        <v>183</v>
      </c>
      <c r="H301" t="s">
        <v>24</v>
      </c>
      <c r="I301" t="s">
        <v>16</v>
      </c>
      <c r="J301" t="s">
        <v>17</v>
      </c>
      <c r="K301">
        <v>74</v>
      </c>
    </row>
    <row r="302" spans="1:11" x14ac:dyDescent="0.25">
      <c r="A302">
        <v>728</v>
      </c>
      <c r="B302" t="s">
        <v>860</v>
      </c>
      <c r="C302" t="s">
        <v>11</v>
      </c>
      <c r="D302" t="s">
        <v>19</v>
      </c>
      <c r="E302" t="s">
        <v>13</v>
      </c>
      <c r="F302" t="s">
        <v>35</v>
      </c>
      <c r="G302">
        <v>183</v>
      </c>
      <c r="H302" t="s">
        <v>15</v>
      </c>
      <c r="I302" t="s">
        <v>16</v>
      </c>
      <c r="J302" t="s">
        <v>17</v>
      </c>
      <c r="K302">
        <v>83</v>
      </c>
    </row>
    <row r="303" spans="1:11" x14ac:dyDescent="0.25">
      <c r="A303">
        <v>2</v>
      </c>
      <c r="B303" t="s">
        <v>22</v>
      </c>
      <c r="C303" t="s">
        <v>11</v>
      </c>
      <c r="D303" t="s">
        <v>19</v>
      </c>
      <c r="E303" t="s">
        <v>23</v>
      </c>
      <c r="F303" t="s">
        <v>14</v>
      </c>
      <c r="G303">
        <v>185</v>
      </c>
      <c r="H303" t="s">
        <v>24</v>
      </c>
      <c r="I303" t="s">
        <v>25</v>
      </c>
      <c r="J303" t="s">
        <v>17</v>
      </c>
      <c r="K303">
        <v>90</v>
      </c>
    </row>
    <row r="304" spans="1:11" x14ac:dyDescent="0.25">
      <c r="A304">
        <v>7</v>
      </c>
      <c r="B304" t="s">
        <v>37</v>
      </c>
      <c r="C304" t="s">
        <v>11</v>
      </c>
      <c r="D304" t="s">
        <v>19</v>
      </c>
      <c r="E304" t="s">
        <v>13</v>
      </c>
      <c r="F304" t="s">
        <v>35</v>
      </c>
      <c r="G304">
        <v>185</v>
      </c>
      <c r="H304" t="s">
        <v>24</v>
      </c>
      <c r="I304" t="s">
        <v>16</v>
      </c>
      <c r="J304" t="s">
        <v>17</v>
      </c>
      <c r="K304">
        <v>88</v>
      </c>
    </row>
    <row r="305" spans="1:11" x14ac:dyDescent="0.25">
      <c r="A305">
        <v>37</v>
      </c>
      <c r="B305" t="s">
        <v>82</v>
      </c>
      <c r="C305" t="s">
        <v>11</v>
      </c>
      <c r="D305" t="s">
        <v>19</v>
      </c>
      <c r="E305" t="s">
        <v>81</v>
      </c>
      <c r="F305" t="s">
        <v>35</v>
      </c>
      <c r="G305">
        <v>185</v>
      </c>
      <c r="H305" t="s">
        <v>24</v>
      </c>
      <c r="I305" t="s">
        <v>16</v>
      </c>
      <c r="J305" t="s">
        <v>17</v>
      </c>
      <c r="K305">
        <v>146</v>
      </c>
    </row>
    <row r="306" spans="1:11" x14ac:dyDescent="0.25">
      <c r="A306">
        <v>42</v>
      </c>
      <c r="B306" t="s">
        <v>92</v>
      </c>
      <c r="C306" t="s">
        <v>11</v>
      </c>
      <c r="D306" t="s">
        <v>41</v>
      </c>
      <c r="E306" t="s">
        <v>16</v>
      </c>
      <c r="F306" t="s">
        <v>42</v>
      </c>
      <c r="G306">
        <v>185</v>
      </c>
      <c r="H306" t="s">
        <v>15</v>
      </c>
      <c r="I306" t="s">
        <v>16</v>
      </c>
      <c r="J306" t="s">
        <v>17</v>
      </c>
      <c r="K306">
        <v>270</v>
      </c>
    </row>
    <row r="307" spans="1:11" x14ac:dyDescent="0.25">
      <c r="A307">
        <v>102</v>
      </c>
      <c r="B307" t="s">
        <v>163</v>
      </c>
      <c r="C307" t="s">
        <v>11</v>
      </c>
      <c r="D307" t="s">
        <v>41</v>
      </c>
      <c r="E307" t="s">
        <v>16</v>
      </c>
      <c r="F307" t="s">
        <v>14</v>
      </c>
      <c r="G307">
        <v>185</v>
      </c>
      <c r="H307" t="s">
        <v>24</v>
      </c>
      <c r="I307" t="s">
        <v>16</v>
      </c>
      <c r="J307" t="s">
        <v>17</v>
      </c>
      <c r="K307">
        <v>90</v>
      </c>
    </row>
    <row r="308" spans="1:11" x14ac:dyDescent="0.25">
      <c r="A308">
        <v>109</v>
      </c>
      <c r="B308" t="s">
        <v>171</v>
      </c>
      <c r="C308" t="s">
        <v>11</v>
      </c>
      <c r="D308" t="s">
        <v>19</v>
      </c>
      <c r="E308" t="s">
        <v>16</v>
      </c>
      <c r="F308" t="s">
        <v>32</v>
      </c>
      <c r="G308">
        <v>185</v>
      </c>
      <c r="H308" t="s">
        <v>15</v>
      </c>
      <c r="I308" t="s">
        <v>16</v>
      </c>
      <c r="J308" t="s">
        <v>29</v>
      </c>
      <c r="K308">
        <v>86</v>
      </c>
    </row>
    <row r="309" spans="1:11" x14ac:dyDescent="0.25">
      <c r="A309">
        <v>161</v>
      </c>
      <c r="B309" t="s">
        <v>232</v>
      </c>
      <c r="C309" t="s">
        <v>11</v>
      </c>
      <c r="D309" t="s">
        <v>27</v>
      </c>
      <c r="E309" t="s">
        <v>76</v>
      </c>
      <c r="F309" t="s">
        <v>100</v>
      </c>
      <c r="G309">
        <v>185</v>
      </c>
      <c r="H309" t="s">
        <v>15</v>
      </c>
      <c r="I309" t="s">
        <v>16</v>
      </c>
      <c r="J309" t="s">
        <v>29</v>
      </c>
      <c r="K309">
        <v>86</v>
      </c>
    </row>
    <row r="310" spans="1:11" x14ac:dyDescent="0.25">
      <c r="A310">
        <v>174</v>
      </c>
      <c r="B310" t="s">
        <v>245</v>
      </c>
      <c r="C310" t="s">
        <v>11</v>
      </c>
      <c r="D310" t="s">
        <v>41</v>
      </c>
      <c r="E310" t="s">
        <v>16</v>
      </c>
      <c r="F310" t="s">
        <v>246</v>
      </c>
      <c r="G310">
        <v>185</v>
      </c>
      <c r="H310" t="s">
        <v>222</v>
      </c>
      <c r="I310" t="s">
        <v>16</v>
      </c>
      <c r="J310" t="s">
        <v>29</v>
      </c>
      <c r="K310">
        <v>86</v>
      </c>
    </row>
    <row r="311" spans="1:11" x14ac:dyDescent="0.25">
      <c r="A311">
        <v>201</v>
      </c>
      <c r="B311" t="s">
        <v>274</v>
      </c>
      <c r="C311" t="s">
        <v>11</v>
      </c>
      <c r="D311" t="s">
        <v>41</v>
      </c>
      <c r="E311" t="s">
        <v>13</v>
      </c>
      <c r="F311" t="s">
        <v>42</v>
      </c>
      <c r="G311">
        <v>185</v>
      </c>
      <c r="H311" t="s">
        <v>15</v>
      </c>
      <c r="I311" t="s">
        <v>16</v>
      </c>
      <c r="J311" t="s">
        <v>17</v>
      </c>
      <c r="K311">
        <v>81</v>
      </c>
    </row>
    <row r="312" spans="1:11" x14ac:dyDescent="0.25">
      <c r="A312">
        <v>213</v>
      </c>
      <c r="B312" t="s">
        <v>291</v>
      </c>
      <c r="C312" t="s">
        <v>11</v>
      </c>
      <c r="D312" t="s">
        <v>41</v>
      </c>
      <c r="E312" t="s">
        <v>13</v>
      </c>
      <c r="F312" t="s">
        <v>42</v>
      </c>
      <c r="G312">
        <v>185</v>
      </c>
      <c r="H312" t="s">
        <v>24</v>
      </c>
      <c r="I312" t="s">
        <v>16</v>
      </c>
      <c r="J312" t="s">
        <v>29</v>
      </c>
      <c r="K312">
        <v>91</v>
      </c>
    </row>
    <row r="313" spans="1:11" x14ac:dyDescent="0.25">
      <c r="A313">
        <v>216</v>
      </c>
      <c r="B313" t="s">
        <v>295</v>
      </c>
      <c r="C313" t="s">
        <v>11</v>
      </c>
      <c r="D313" t="s">
        <v>25</v>
      </c>
      <c r="E313" t="s">
        <v>170</v>
      </c>
      <c r="F313" t="s">
        <v>14</v>
      </c>
      <c r="G313">
        <v>185</v>
      </c>
      <c r="H313" t="s">
        <v>15</v>
      </c>
      <c r="I313" t="s">
        <v>16</v>
      </c>
      <c r="J313" t="s">
        <v>29</v>
      </c>
      <c r="K313">
        <v>95</v>
      </c>
    </row>
    <row r="314" spans="1:11" x14ac:dyDescent="0.25">
      <c r="A314">
        <v>231</v>
      </c>
      <c r="B314" t="s">
        <v>312</v>
      </c>
      <c r="C314" t="s">
        <v>11</v>
      </c>
      <c r="D314" t="s">
        <v>12</v>
      </c>
      <c r="E314" t="s">
        <v>16</v>
      </c>
      <c r="F314" t="s">
        <v>14</v>
      </c>
      <c r="G314">
        <v>185</v>
      </c>
      <c r="H314" t="s">
        <v>15</v>
      </c>
      <c r="I314" t="s">
        <v>16</v>
      </c>
      <c r="J314" t="s">
        <v>29</v>
      </c>
      <c r="K314">
        <v>-99</v>
      </c>
    </row>
    <row r="315" spans="1:11" x14ac:dyDescent="0.25">
      <c r="A315">
        <v>239</v>
      </c>
      <c r="B315" t="s">
        <v>322</v>
      </c>
      <c r="C315" t="s">
        <v>11</v>
      </c>
      <c r="D315" t="s">
        <v>19</v>
      </c>
      <c r="E315" t="s">
        <v>16</v>
      </c>
      <c r="F315" t="s">
        <v>100</v>
      </c>
      <c r="G315">
        <v>185</v>
      </c>
      <c r="H315" t="s">
        <v>24</v>
      </c>
      <c r="I315" t="s">
        <v>16</v>
      </c>
      <c r="J315" t="s">
        <v>17</v>
      </c>
      <c r="K315">
        <v>80</v>
      </c>
    </row>
    <row r="316" spans="1:11" x14ac:dyDescent="0.25">
      <c r="A316">
        <v>273</v>
      </c>
      <c r="B316" t="s">
        <v>360</v>
      </c>
      <c r="C316" t="s">
        <v>11</v>
      </c>
      <c r="D316" t="s">
        <v>25</v>
      </c>
      <c r="E316" t="s">
        <v>64</v>
      </c>
      <c r="F316" t="s">
        <v>42</v>
      </c>
      <c r="G316">
        <v>185</v>
      </c>
      <c r="H316" t="s">
        <v>15</v>
      </c>
      <c r="I316" t="s">
        <v>16</v>
      </c>
      <c r="J316" t="s">
        <v>17</v>
      </c>
      <c r="K316">
        <v>81</v>
      </c>
    </row>
    <row r="317" spans="1:11" x14ac:dyDescent="0.25">
      <c r="A317">
        <v>278</v>
      </c>
      <c r="B317" t="s">
        <v>366</v>
      </c>
      <c r="C317" t="s">
        <v>11</v>
      </c>
      <c r="D317" t="s">
        <v>19</v>
      </c>
      <c r="E317" t="s">
        <v>16</v>
      </c>
      <c r="F317" t="s">
        <v>35</v>
      </c>
      <c r="G317">
        <v>185</v>
      </c>
      <c r="H317" t="s">
        <v>15</v>
      </c>
      <c r="I317" t="s">
        <v>16</v>
      </c>
      <c r="J317" t="s">
        <v>17</v>
      </c>
      <c r="K317">
        <v>86</v>
      </c>
    </row>
    <row r="318" spans="1:11" x14ac:dyDescent="0.25">
      <c r="A318">
        <v>311</v>
      </c>
      <c r="B318" t="s">
        <v>407</v>
      </c>
      <c r="C318" t="s">
        <v>11</v>
      </c>
      <c r="D318" t="s">
        <v>25</v>
      </c>
      <c r="E318" t="s">
        <v>16</v>
      </c>
      <c r="F318" t="s">
        <v>42</v>
      </c>
      <c r="G318">
        <v>185</v>
      </c>
      <c r="H318" t="s">
        <v>24</v>
      </c>
      <c r="I318" t="s">
        <v>16</v>
      </c>
      <c r="J318" t="s">
        <v>17</v>
      </c>
      <c r="K318">
        <v>89</v>
      </c>
    </row>
    <row r="319" spans="1:11" x14ac:dyDescent="0.25">
      <c r="A319">
        <v>315</v>
      </c>
      <c r="B319" t="s">
        <v>411</v>
      </c>
      <c r="C319" t="s">
        <v>11</v>
      </c>
      <c r="D319" t="s">
        <v>19</v>
      </c>
      <c r="E319" t="s">
        <v>16</v>
      </c>
      <c r="F319" t="s">
        <v>42</v>
      </c>
      <c r="G319">
        <v>185</v>
      </c>
      <c r="H319" t="s">
        <v>24</v>
      </c>
      <c r="I319" t="s">
        <v>16</v>
      </c>
      <c r="J319" t="s">
        <v>17</v>
      </c>
      <c r="K319">
        <v>88</v>
      </c>
    </row>
    <row r="320" spans="1:11" x14ac:dyDescent="0.25">
      <c r="A320">
        <v>323</v>
      </c>
      <c r="B320" t="s">
        <v>420</v>
      </c>
      <c r="C320" t="s">
        <v>11</v>
      </c>
      <c r="D320" t="s">
        <v>25</v>
      </c>
      <c r="E320" t="s">
        <v>16</v>
      </c>
      <c r="F320" t="s">
        <v>100</v>
      </c>
      <c r="G320">
        <v>185</v>
      </c>
      <c r="H320" t="s">
        <v>15</v>
      </c>
      <c r="I320" t="s">
        <v>16</v>
      </c>
      <c r="J320" t="s">
        <v>17</v>
      </c>
      <c r="K320">
        <v>81</v>
      </c>
    </row>
    <row r="321" spans="1:11" x14ac:dyDescent="0.25">
      <c r="A321">
        <v>367</v>
      </c>
      <c r="B321" t="s">
        <v>471</v>
      </c>
      <c r="C321" t="s">
        <v>11</v>
      </c>
      <c r="D321" t="s">
        <v>27</v>
      </c>
      <c r="E321" t="s">
        <v>13</v>
      </c>
      <c r="F321" t="s">
        <v>32</v>
      </c>
      <c r="G321">
        <v>185</v>
      </c>
      <c r="H321" t="s">
        <v>24</v>
      </c>
      <c r="I321" t="s">
        <v>16</v>
      </c>
      <c r="J321" t="s">
        <v>17</v>
      </c>
      <c r="K321">
        <v>90</v>
      </c>
    </row>
    <row r="322" spans="1:11" x14ac:dyDescent="0.25">
      <c r="A322">
        <v>446</v>
      </c>
      <c r="B322" t="s">
        <v>559</v>
      </c>
      <c r="C322" t="s">
        <v>11</v>
      </c>
      <c r="D322" t="s">
        <v>55</v>
      </c>
      <c r="E322" t="s">
        <v>16</v>
      </c>
      <c r="F322" t="s">
        <v>14</v>
      </c>
      <c r="G322">
        <v>185</v>
      </c>
      <c r="H322" t="s">
        <v>24</v>
      </c>
      <c r="I322" t="s">
        <v>16</v>
      </c>
      <c r="J322" t="s">
        <v>17</v>
      </c>
      <c r="K322">
        <v>90</v>
      </c>
    </row>
    <row r="323" spans="1:11" x14ac:dyDescent="0.25">
      <c r="A323">
        <v>448</v>
      </c>
      <c r="B323" t="s">
        <v>561</v>
      </c>
      <c r="C323" t="s">
        <v>11</v>
      </c>
      <c r="D323" t="s">
        <v>19</v>
      </c>
      <c r="E323" t="s">
        <v>16</v>
      </c>
      <c r="F323" t="s">
        <v>32</v>
      </c>
      <c r="G323">
        <v>185</v>
      </c>
      <c r="H323" t="s">
        <v>24</v>
      </c>
      <c r="I323" t="s">
        <v>16</v>
      </c>
      <c r="J323" t="s">
        <v>17</v>
      </c>
      <c r="K323">
        <v>86</v>
      </c>
    </row>
    <row r="324" spans="1:11" x14ac:dyDescent="0.25">
      <c r="A324">
        <v>456</v>
      </c>
      <c r="B324" t="s">
        <v>569</v>
      </c>
      <c r="C324" t="s">
        <v>11</v>
      </c>
      <c r="D324" t="s">
        <v>41</v>
      </c>
      <c r="E324" t="s">
        <v>28</v>
      </c>
      <c r="F324" t="s">
        <v>42</v>
      </c>
      <c r="G324">
        <v>185</v>
      </c>
      <c r="H324" t="s">
        <v>15</v>
      </c>
      <c r="I324" t="s">
        <v>16</v>
      </c>
      <c r="J324" t="s">
        <v>17</v>
      </c>
      <c r="K324">
        <v>81</v>
      </c>
    </row>
    <row r="325" spans="1:11" x14ac:dyDescent="0.25">
      <c r="A325">
        <v>487</v>
      </c>
      <c r="B325" t="s">
        <v>605</v>
      </c>
      <c r="C325" t="s">
        <v>39</v>
      </c>
      <c r="D325" t="s">
        <v>19</v>
      </c>
      <c r="E325" t="s">
        <v>606</v>
      </c>
      <c r="F325" t="s">
        <v>14</v>
      </c>
      <c r="G325">
        <v>185</v>
      </c>
      <c r="H325" t="s">
        <v>15</v>
      </c>
      <c r="I325" t="s">
        <v>19</v>
      </c>
      <c r="J325" t="s">
        <v>29</v>
      </c>
      <c r="K325">
        <v>83</v>
      </c>
    </row>
    <row r="326" spans="1:11" x14ac:dyDescent="0.25">
      <c r="A326">
        <v>489</v>
      </c>
      <c r="B326" t="s">
        <v>608</v>
      </c>
      <c r="C326" t="s">
        <v>11</v>
      </c>
      <c r="D326" t="s">
        <v>41</v>
      </c>
      <c r="E326" t="s">
        <v>13</v>
      </c>
      <c r="F326" t="s">
        <v>203</v>
      </c>
      <c r="G326">
        <v>185</v>
      </c>
      <c r="H326" t="s">
        <v>15</v>
      </c>
      <c r="I326" t="s">
        <v>16</v>
      </c>
      <c r="J326" t="s">
        <v>17</v>
      </c>
      <c r="K326">
        <v>99</v>
      </c>
    </row>
    <row r="327" spans="1:11" x14ac:dyDescent="0.25">
      <c r="A327">
        <v>496</v>
      </c>
      <c r="B327" t="s">
        <v>615</v>
      </c>
      <c r="C327" t="s">
        <v>11</v>
      </c>
      <c r="D327" t="s">
        <v>41</v>
      </c>
      <c r="E327" t="s">
        <v>13</v>
      </c>
      <c r="F327" t="s">
        <v>42</v>
      </c>
      <c r="G327">
        <v>185</v>
      </c>
      <c r="H327" t="s">
        <v>15</v>
      </c>
      <c r="I327" t="s">
        <v>16</v>
      </c>
      <c r="J327" t="s">
        <v>17</v>
      </c>
      <c r="K327">
        <v>86</v>
      </c>
    </row>
    <row r="328" spans="1:11" x14ac:dyDescent="0.25">
      <c r="A328">
        <v>521</v>
      </c>
      <c r="B328" t="s">
        <v>639</v>
      </c>
      <c r="C328" t="s">
        <v>11</v>
      </c>
      <c r="D328" t="s">
        <v>19</v>
      </c>
      <c r="E328" t="s">
        <v>13</v>
      </c>
      <c r="F328" t="s">
        <v>32</v>
      </c>
      <c r="G328">
        <v>185</v>
      </c>
      <c r="H328" t="s">
        <v>24</v>
      </c>
      <c r="I328" t="s">
        <v>16</v>
      </c>
      <c r="J328" t="s">
        <v>17</v>
      </c>
      <c r="K328">
        <v>80</v>
      </c>
    </row>
    <row r="329" spans="1:11" x14ac:dyDescent="0.25">
      <c r="A329">
        <v>553</v>
      </c>
      <c r="B329" t="s">
        <v>673</v>
      </c>
      <c r="C329" t="s">
        <v>11</v>
      </c>
      <c r="D329" t="s">
        <v>27</v>
      </c>
      <c r="E329" t="s">
        <v>58</v>
      </c>
      <c r="F329" t="s">
        <v>14</v>
      </c>
      <c r="G329">
        <v>185</v>
      </c>
      <c r="H329" t="s">
        <v>24</v>
      </c>
      <c r="I329" t="s">
        <v>16</v>
      </c>
      <c r="J329" t="s">
        <v>17</v>
      </c>
      <c r="K329">
        <v>146</v>
      </c>
    </row>
    <row r="330" spans="1:11" x14ac:dyDescent="0.25">
      <c r="A330">
        <v>559</v>
      </c>
      <c r="B330" t="s">
        <v>679</v>
      </c>
      <c r="C330" t="s">
        <v>11</v>
      </c>
      <c r="D330" t="s">
        <v>19</v>
      </c>
      <c r="E330" t="s">
        <v>16</v>
      </c>
      <c r="F330" t="s">
        <v>42</v>
      </c>
      <c r="G330">
        <v>185</v>
      </c>
      <c r="H330" t="s">
        <v>24</v>
      </c>
      <c r="I330" t="s">
        <v>16</v>
      </c>
      <c r="J330" t="s">
        <v>29</v>
      </c>
      <c r="K330">
        <v>85</v>
      </c>
    </row>
    <row r="331" spans="1:11" x14ac:dyDescent="0.25">
      <c r="A331">
        <v>574</v>
      </c>
      <c r="B331" t="s">
        <v>695</v>
      </c>
      <c r="C331" t="s">
        <v>11</v>
      </c>
      <c r="D331" t="s">
        <v>41</v>
      </c>
      <c r="E331" t="s">
        <v>13</v>
      </c>
      <c r="F331" t="s">
        <v>42</v>
      </c>
      <c r="G331">
        <v>185</v>
      </c>
      <c r="H331" t="s">
        <v>15</v>
      </c>
      <c r="I331" t="s">
        <v>16</v>
      </c>
      <c r="J331" t="s">
        <v>152</v>
      </c>
      <c r="K331">
        <v>203</v>
      </c>
    </row>
    <row r="332" spans="1:11" x14ac:dyDescent="0.25">
      <c r="A332">
        <v>586</v>
      </c>
      <c r="B332" t="s">
        <v>710</v>
      </c>
      <c r="C332" t="s">
        <v>16</v>
      </c>
      <c r="D332" t="s">
        <v>25</v>
      </c>
      <c r="E332" t="s">
        <v>16</v>
      </c>
      <c r="F332" t="s">
        <v>16</v>
      </c>
      <c r="G332">
        <v>185</v>
      </c>
      <c r="H332" t="s">
        <v>15</v>
      </c>
      <c r="I332" t="s">
        <v>16</v>
      </c>
      <c r="J332" t="s">
        <v>17</v>
      </c>
      <c r="K332">
        <v>149</v>
      </c>
    </row>
    <row r="333" spans="1:11" x14ac:dyDescent="0.25">
      <c r="A333">
        <v>629</v>
      </c>
      <c r="B333" t="s">
        <v>756</v>
      </c>
      <c r="C333" t="s">
        <v>11</v>
      </c>
      <c r="D333" t="s">
        <v>41</v>
      </c>
      <c r="E333" t="s">
        <v>757</v>
      </c>
      <c r="F333" t="s">
        <v>32</v>
      </c>
      <c r="G333">
        <v>185</v>
      </c>
      <c r="H333" t="s">
        <v>287</v>
      </c>
      <c r="I333" t="s">
        <v>16</v>
      </c>
      <c r="J333" t="s">
        <v>17</v>
      </c>
      <c r="K333">
        <v>81</v>
      </c>
    </row>
    <row r="334" spans="1:11" x14ac:dyDescent="0.25">
      <c r="A334">
        <v>663</v>
      </c>
      <c r="B334" t="s">
        <v>795</v>
      </c>
      <c r="C334" t="s">
        <v>11</v>
      </c>
      <c r="D334" t="s">
        <v>41</v>
      </c>
      <c r="E334" t="s">
        <v>16</v>
      </c>
      <c r="F334" t="s">
        <v>32</v>
      </c>
      <c r="G334">
        <v>185</v>
      </c>
      <c r="H334" t="s">
        <v>15</v>
      </c>
      <c r="I334" t="s">
        <v>16</v>
      </c>
      <c r="J334" t="s">
        <v>17</v>
      </c>
      <c r="K334">
        <v>101</v>
      </c>
    </row>
    <row r="335" spans="1:11" x14ac:dyDescent="0.25">
      <c r="A335">
        <v>668</v>
      </c>
      <c r="B335" t="s">
        <v>800</v>
      </c>
      <c r="C335" t="s">
        <v>11</v>
      </c>
      <c r="D335" t="s">
        <v>78</v>
      </c>
      <c r="E335" t="s">
        <v>13</v>
      </c>
      <c r="F335" t="s">
        <v>14</v>
      </c>
      <c r="G335">
        <v>185</v>
      </c>
      <c r="H335" t="s">
        <v>15</v>
      </c>
      <c r="I335" t="s">
        <v>78</v>
      </c>
      <c r="J335" t="s">
        <v>29</v>
      </c>
      <c r="K335">
        <v>203</v>
      </c>
    </row>
    <row r="336" spans="1:11" x14ac:dyDescent="0.25">
      <c r="A336">
        <v>705</v>
      </c>
      <c r="B336" t="s">
        <v>836</v>
      </c>
      <c r="C336" t="s">
        <v>11</v>
      </c>
      <c r="D336" t="s">
        <v>41</v>
      </c>
      <c r="E336" t="s">
        <v>13</v>
      </c>
      <c r="F336" t="s">
        <v>42</v>
      </c>
      <c r="G336">
        <v>185</v>
      </c>
      <c r="H336" t="s">
        <v>15</v>
      </c>
      <c r="I336" t="s">
        <v>16</v>
      </c>
      <c r="J336" t="s">
        <v>17</v>
      </c>
      <c r="K336">
        <v>95</v>
      </c>
    </row>
    <row r="337" spans="1:11" x14ac:dyDescent="0.25">
      <c r="A337">
        <v>733</v>
      </c>
      <c r="B337" t="s">
        <v>866</v>
      </c>
      <c r="C337" t="s">
        <v>11</v>
      </c>
      <c r="D337" t="s">
        <v>25</v>
      </c>
      <c r="E337" t="s">
        <v>16</v>
      </c>
      <c r="F337" t="s">
        <v>42</v>
      </c>
      <c r="G337">
        <v>185</v>
      </c>
      <c r="H337" t="s">
        <v>24</v>
      </c>
      <c r="I337" t="s">
        <v>16</v>
      </c>
      <c r="J337" t="s">
        <v>29</v>
      </c>
      <c r="K337">
        <v>81</v>
      </c>
    </row>
    <row r="338" spans="1:11" x14ac:dyDescent="0.25">
      <c r="A338">
        <v>11</v>
      </c>
      <c r="B338" t="s">
        <v>44</v>
      </c>
      <c r="C338" t="s">
        <v>11</v>
      </c>
      <c r="D338" t="s">
        <v>19</v>
      </c>
      <c r="E338" t="s">
        <v>16</v>
      </c>
      <c r="F338" t="s">
        <v>45</v>
      </c>
      <c r="G338">
        <v>188</v>
      </c>
      <c r="H338" t="s">
        <v>15</v>
      </c>
      <c r="I338" t="s">
        <v>16</v>
      </c>
      <c r="J338" t="s">
        <v>29</v>
      </c>
      <c r="K338">
        <v>108</v>
      </c>
    </row>
    <row r="339" spans="1:11" x14ac:dyDescent="0.25">
      <c r="A339">
        <v>20</v>
      </c>
      <c r="B339" t="s">
        <v>59</v>
      </c>
      <c r="C339" t="s">
        <v>11</v>
      </c>
      <c r="D339" t="s">
        <v>41</v>
      </c>
      <c r="E339" t="s">
        <v>13</v>
      </c>
      <c r="F339" t="s">
        <v>32</v>
      </c>
      <c r="G339">
        <v>188</v>
      </c>
      <c r="H339" t="s">
        <v>15</v>
      </c>
      <c r="I339" t="s">
        <v>16</v>
      </c>
      <c r="J339" t="s">
        <v>29</v>
      </c>
      <c r="K339">
        <v>101</v>
      </c>
    </row>
    <row r="340" spans="1:11" x14ac:dyDescent="0.25">
      <c r="A340">
        <v>68</v>
      </c>
      <c r="B340" t="s">
        <v>121</v>
      </c>
      <c r="C340" t="s">
        <v>11</v>
      </c>
      <c r="D340" t="s">
        <v>19</v>
      </c>
      <c r="E340" t="s">
        <v>13</v>
      </c>
      <c r="F340" t="s">
        <v>55</v>
      </c>
      <c r="G340">
        <v>188</v>
      </c>
      <c r="H340" t="s">
        <v>24</v>
      </c>
      <c r="I340" t="s">
        <v>16</v>
      </c>
      <c r="J340" t="s">
        <v>17</v>
      </c>
      <c r="K340">
        <v>95</v>
      </c>
    </row>
    <row r="341" spans="1:11" x14ac:dyDescent="0.25">
      <c r="A341">
        <v>80</v>
      </c>
      <c r="B341" t="s">
        <v>134</v>
      </c>
      <c r="C341" t="s">
        <v>39</v>
      </c>
      <c r="D341" t="s">
        <v>19</v>
      </c>
      <c r="E341" t="s">
        <v>135</v>
      </c>
      <c r="F341" t="s">
        <v>32</v>
      </c>
      <c r="G341">
        <v>188</v>
      </c>
      <c r="H341" t="s">
        <v>24</v>
      </c>
      <c r="I341" t="s">
        <v>16</v>
      </c>
      <c r="J341" t="s">
        <v>29</v>
      </c>
      <c r="K341">
        <v>135</v>
      </c>
    </row>
    <row r="342" spans="1:11" x14ac:dyDescent="0.25">
      <c r="A342">
        <v>95</v>
      </c>
      <c r="B342" t="s">
        <v>155</v>
      </c>
      <c r="C342" t="s">
        <v>11</v>
      </c>
      <c r="D342" t="s">
        <v>19</v>
      </c>
      <c r="E342" t="s">
        <v>156</v>
      </c>
      <c r="F342" t="s">
        <v>32</v>
      </c>
      <c r="G342">
        <v>188</v>
      </c>
      <c r="H342" t="s">
        <v>15</v>
      </c>
      <c r="I342" t="s">
        <v>16</v>
      </c>
      <c r="J342" t="s">
        <v>17</v>
      </c>
      <c r="K342">
        <v>95</v>
      </c>
    </row>
    <row r="343" spans="1:11" x14ac:dyDescent="0.25">
      <c r="A343">
        <v>104</v>
      </c>
      <c r="B343" t="s">
        <v>165</v>
      </c>
      <c r="C343" t="s">
        <v>11</v>
      </c>
      <c r="D343" t="s">
        <v>55</v>
      </c>
      <c r="E343" t="s">
        <v>13</v>
      </c>
      <c r="F343" t="s">
        <v>14</v>
      </c>
      <c r="G343">
        <v>188</v>
      </c>
      <c r="H343" t="s">
        <v>24</v>
      </c>
      <c r="I343" t="s">
        <v>16</v>
      </c>
      <c r="J343" t="s">
        <v>29</v>
      </c>
      <c r="K343">
        <v>92</v>
      </c>
    </row>
    <row r="344" spans="1:11" x14ac:dyDescent="0.25">
      <c r="A344">
        <v>110</v>
      </c>
      <c r="B344" t="s">
        <v>172</v>
      </c>
      <c r="C344" t="s">
        <v>11</v>
      </c>
      <c r="D344" t="s">
        <v>25</v>
      </c>
      <c r="E344" t="s">
        <v>53</v>
      </c>
      <c r="F344" t="s">
        <v>45</v>
      </c>
      <c r="G344">
        <v>188</v>
      </c>
      <c r="H344" t="s">
        <v>15</v>
      </c>
      <c r="I344" t="s">
        <v>16</v>
      </c>
      <c r="J344" t="s">
        <v>16</v>
      </c>
      <c r="K344">
        <v>88</v>
      </c>
    </row>
    <row r="345" spans="1:11" x14ac:dyDescent="0.25">
      <c r="A345">
        <v>111</v>
      </c>
      <c r="B345" t="s">
        <v>173</v>
      </c>
      <c r="C345" t="s">
        <v>11</v>
      </c>
      <c r="D345" t="s">
        <v>41</v>
      </c>
      <c r="E345" t="s">
        <v>62</v>
      </c>
      <c r="F345" t="s">
        <v>32</v>
      </c>
      <c r="G345">
        <v>188</v>
      </c>
      <c r="H345" t="s">
        <v>15</v>
      </c>
      <c r="I345" t="s">
        <v>16</v>
      </c>
      <c r="J345" t="s">
        <v>17</v>
      </c>
      <c r="K345">
        <v>97</v>
      </c>
    </row>
    <row r="346" spans="1:11" x14ac:dyDescent="0.25">
      <c r="A346">
        <v>148</v>
      </c>
      <c r="B346" t="s">
        <v>215</v>
      </c>
      <c r="C346" t="s">
        <v>11</v>
      </c>
      <c r="D346" t="s">
        <v>19</v>
      </c>
      <c r="E346" t="s">
        <v>13</v>
      </c>
      <c r="F346" t="s">
        <v>207</v>
      </c>
      <c r="G346">
        <v>188</v>
      </c>
      <c r="H346" t="s">
        <v>15</v>
      </c>
      <c r="I346" t="s">
        <v>16</v>
      </c>
      <c r="J346" t="s">
        <v>17</v>
      </c>
      <c r="K346">
        <v>108</v>
      </c>
    </row>
    <row r="347" spans="1:11" x14ac:dyDescent="0.25">
      <c r="A347">
        <v>152</v>
      </c>
      <c r="B347" t="s">
        <v>221</v>
      </c>
      <c r="C347" t="s">
        <v>11</v>
      </c>
      <c r="D347" t="s">
        <v>19</v>
      </c>
      <c r="E347" t="s">
        <v>16</v>
      </c>
      <c r="F347" t="s">
        <v>42</v>
      </c>
      <c r="G347">
        <v>188</v>
      </c>
      <c r="H347" t="s">
        <v>222</v>
      </c>
      <c r="I347" t="s">
        <v>16</v>
      </c>
      <c r="J347" t="s">
        <v>17</v>
      </c>
      <c r="K347">
        <v>-99</v>
      </c>
    </row>
    <row r="348" spans="1:11" x14ac:dyDescent="0.25">
      <c r="A348">
        <v>154</v>
      </c>
      <c r="B348" t="s">
        <v>225</v>
      </c>
      <c r="C348" t="s">
        <v>11</v>
      </c>
      <c r="D348" t="s">
        <v>19</v>
      </c>
      <c r="E348" t="s">
        <v>16</v>
      </c>
      <c r="F348" t="s">
        <v>35</v>
      </c>
      <c r="G348">
        <v>188</v>
      </c>
      <c r="H348" t="s">
        <v>15</v>
      </c>
      <c r="I348" t="s">
        <v>16</v>
      </c>
      <c r="J348" t="s">
        <v>17</v>
      </c>
      <c r="K348">
        <v>108</v>
      </c>
    </row>
    <row r="349" spans="1:11" x14ac:dyDescent="0.25">
      <c r="A349">
        <v>212</v>
      </c>
      <c r="B349" t="s">
        <v>290</v>
      </c>
      <c r="C349" t="s">
        <v>11</v>
      </c>
      <c r="D349" t="s">
        <v>41</v>
      </c>
      <c r="E349" t="s">
        <v>64</v>
      </c>
      <c r="F349" t="s">
        <v>14</v>
      </c>
      <c r="G349">
        <v>188</v>
      </c>
      <c r="H349" t="s">
        <v>15</v>
      </c>
      <c r="I349" t="s">
        <v>16</v>
      </c>
      <c r="J349" t="s">
        <v>152</v>
      </c>
      <c r="K349">
        <v>95</v>
      </c>
    </row>
    <row r="350" spans="1:11" x14ac:dyDescent="0.25">
      <c r="A350">
        <v>217</v>
      </c>
      <c r="B350" t="s">
        <v>296</v>
      </c>
      <c r="C350" t="s">
        <v>11</v>
      </c>
      <c r="D350" t="s">
        <v>16</v>
      </c>
      <c r="E350" t="s">
        <v>16</v>
      </c>
      <c r="F350" t="s">
        <v>16</v>
      </c>
      <c r="G350">
        <v>188</v>
      </c>
      <c r="H350" t="s">
        <v>15</v>
      </c>
      <c r="I350" t="s">
        <v>16</v>
      </c>
      <c r="J350" t="s">
        <v>29</v>
      </c>
      <c r="K350">
        <v>383</v>
      </c>
    </row>
    <row r="351" spans="1:11" x14ac:dyDescent="0.25">
      <c r="A351">
        <v>223</v>
      </c>
      <c r="B351" t="s">
        <v>302</v>
      </c>
      <c r="C351" t="s">
        <v>11</v>
      </c>
      <c r="D351" t="s">
        <v>19</v>
      </c>
      <c r="E351" t="s">
        <v>13</v>
      </c>
      <c r="F351" t="s">
        <v>35</v>
      </c>
      <c r="G351">
        <v>188</v>
      </c>
      <c r="H351" t="s">
        <v>24</v>
      </c>
      <c r="I351" t="s">
        <v>16</v>
      </c>
      <c r="J351" t="s">
        <v>17</v>
      </c>
      <c r="K351">
        <v>89</v>
      </c>
    </row>
    <row r="352" spans="1:11" x14ac:dyDescent="0.25">
      <c r="A352">
        <v>225</v>
      </c>
      <c r="B352" t="s">
        <v>304</v>
      </c>
      <c r="C352" t="s">
        <v>11</v>
      </c>
      <c r="D352" t="s">
        <v>78</v>
      </c>
      <c r="E352" t="s">
        <v>13</v>
      </c>
      <c r="F352" t="s">
        <v>32</v>
      </c>
      <c r="G352">
        <v>188</v>
      </c>
      <c r="H352" t="s">
        <v>15</v>
      </c>
      <c r="I352" t="s">
        <v>16</v>
      </c>
      <c r="J352" t="s">
        <v>17</v>
      </c>
      <c r="K352">
        <v>81</v>
      </c>
    </row>
    <row r="353" spans="1:11" x14ac:dyDescent="0.25">
      <c r="A353">
        <v>246</v>
      </c>
      <c r="B353" t="s">
        <v>329</v>
      </c>
      <c r="C353" t="s">
        <v>11</v>
      </c>
      <c r="D353" t="s">
        <v>89</v>
      </c>
      <c r="E353" t="s">
        <v>64</v>
      </c>
      <c r="F353" t="s">
        <v>100</v>
      </c>
      <c r="G353">
        <v>188</v>
      </c>
      <c r="H353" t="s">
        <v>15</v>
      </c>
      <c r="I353" t="s">
        <v>16</v>
      </c>
      <c r="J353" t="s">
        <v>29</v>
      </c>
      <c r="K353">
        <v>95</v>
      </c>
    </row>
    <row r="354" spans="1:11" x14ac:dyDescent="0.25">
      <c r="A354">
        <v>250</v>
      </c>
      <c r="B354" t="s">
        <v>333</v>
      </c>
      <c r="C354" t="s">
        <v>11</v>
      </c>
      <c r="D354" t="s">
        <v>41</v>
      </c>
      <c r="E354" t="s">
        <v>13</v>
      </c>
      <c r="F354" t="s">
        <v>32</v>
      </c>
      <c r="G354">
        <v>188</v>
      </c>
      <c r="H354" t="s">
        <v>15</v>
      </c>
      <c r="I354" t="s">
        <v>16</v>
      </c>
      <c r="J354" t="s">
        <v>17</v>
      </c>
      <c r="K354">
        <v>108</v>
      </c>
    </row>
    <row r="355" spans="1:11" x14ac:dyDescent="0.25">
      <c r="A355">
        <v>260</v>
      </c>
      <c r="B355" t="s">
        <v>347</v>
      </c>
      <c r="C355" t="s">
        <v>11</v>
      </c>
      <c r="D355" t="s">
        <v>19</v>
      </c>
      <c r="E355" t="s">
        <v>13</v>
      </c>
      <c r="F355" t="s">
        <v>104</v>
      </c>
      <c r="G355">
        <v>188</v>
      </c>
      <c r="H355" t="s">
        <v>24</v>
      </c>
      <c r="I355" t="s">
        <v>16</v>
      </c>
      <c r="J355" t="s">
        <v>17</v>
      </c>
      <c r="K355">
        <v>91</v>
      </c>
    </row>
    <row r="356" spans="1:11" x14ac:dyDescent="0.25">
      <c r="A356">
        <v>269</v>
      </c>
      <c r="B356" t="s">
        <v>356</v>
      </c>
      <c r="C356" t="s">
        <v>16</v>
      </c>
      <c r="D356" t="s">
        <v>19</v>
      </c>
      <c r="E356" t="s">
        <v>16</v>
      </c>
      <c r="F356" t="s">
        <v>293</v>
      </c>
      <c r="G356">
        <v>188</v>
      </c>
      <c r="H356" t="s">
        <v>15</v>
      </c>
      <c r="I356" t="s">
        <v>16</v>
      </c>
      <c r="J356" t="s">
        <v>17</v>
      </c>
      <c r="K356">
        <v>92</v>
      </c>
    </row>
    <row r="357" spans="1:11" x14ac:dyDescent="0.25">
      <c r="A357">
        <v>279</v>
      </c>
      <c r="B357" t="s">
        <v>367</v>
      </c>
      <c r="C357" t="s">
        <v>11</v>
      </c>
      <c r="D357" t="s">
        <v>25</v>
      </c>
      <c r="E357" t="s">
        <v>170</v>
      </c>
      <c r="F357" t="s">
        <v>14</v>
      </c>
      <c r="G357">
        <v>188</v>
      </c>
      <c r="H357" t="s">
        <v>15</v>
      </c>
      <c r="I357" t="s">
        <v>16</v>
      </c>
      <c r="J357" t="s">
        <v>17</v>
      </c>
      <c r="K357">
        <v>99</v>
      </c>
    </row>
    <row r="358" spans="1:11" x14ac:dyDescent="0.25">
      <c r="A358">
        <v>297</v>
      </c>
      <c r="B358" t="s">
        <v>389</v>
      </c>
      <c r="C358" t="s">
        <v>11</v>
      </c>
      <c r="D358" t="s">
        <v>27</v>
      </c>
      <c r="E358" t="s">
        <v>13</v>
      </c>
      <c r="F358" t="s">
        <v>35</v>
      </c>
      <c r="G358">
        <v>188</v>
      </c>
      <c r="H358" t="s">
        <v>24</v>
      </c>
      <c r="I358" t="s">
        <v>16</v>
      </c>
      <c r="J358" t="s">
        <v>17</v>
      </c>
      <c r="K358">
        <v>88</v>
      </c>
    </row>
    <row r="359" spans="1:11" x14ac:dyDescent="0.25">
      <c r="A359">
        <v>304</v>
      </c>
      <c r="B359" t="s">
        <v>397</v>
      </c>
      <c r="C359" t="s">
        <v>11</v>
      </c>
      <c r="D359" t="s">
        <v>19</v>
      </c>
      <c r="E359" t="s">
        <v>398</v>
      </c>
      <c r="F359" t="s">
        <v>100</v>
      </c>
      <c r="G359">
        <v>188</v>
      </c>
      <c r="H359" t="s">
        <v>24</v>
      </c>
      <c r="I359" t="s">
        <v>16</v>
      </c>
      <c r="J359" t="s">
        <v>17</v>
      </c>
      <c r="K359">
        <v>95</v>
      </c>
    </row>
    <row r="360" spans="1:11" x14ac:dyDescent="0.25">
      <c r="A360">
        <v>305</v>
      </c>
      <c r="B360" t="s">
        <v>399</v>
      </c>
      <c r="C360" t="s">
        <v>11</v>
      </c>
      <c r="D360" t="s">
        <v>41</v>
      </c>
      <c r="E360" t="s">
        <v>13</v>
      </c>
      <c r="F360" t="s">
        <v>42</v>
      </c>
      <c r="G360">
        <v>188</v>
      </c>
      <c r="H360" t="s">
        <v>24</v>
      </c>
      <c r="I360" t="s">
        <v>16</v>
      </c>
      <c r="J360" t="s">
        <v>17</v>
      </c>
      <c r="K360">
        <v>90</v>
      </c>
    </row>
    <row r="361" spans="1:11" x14ac:dyDescent="0.25">
      <c r="A361">
        <v>307</v>
      </c>
      <c r="B361" t="s">
        <v>401</v>
      </c>
      <c r="C361" t="s">
        <v>11</v>
      </c>
      <c r="D361" t="s">
        <v>41</v>
      </c>
      <c r="E361" t="s">
        <v>13</v>
      </c>
      <c r="F361" t="s">
        <v>32</v>
      </c>
      <c r="G361">
        <v>188</v>
      </c>
      <c r="H361" t="s">
        <v>402</v>
      </c>
      <c r="I361" t="s">
        <v>16</v>
      </c>
      <c r="J361" t="s">
        <v>17</v>
      </c>
      <c r="K361">
        <v>-99</v>
      </c>
    </row>
    <row r="362" spans="1:11" x14ac:dyDescent="0.25">
      <c r="A362">
        <v>336</v>
      </c>
      <c r="B362" t="s">
        <v>434</v>
      </c>
      <c r="C362" t="s">
        <v>11</v>
      </c>
      <c r="D362" t="s">
        <v>41</v>
      </c>
      <c r="E362" t="s">
        <v>16</v>
      </c>
      <c r="F362" t="s">
        <v>42</v>
      </c>
      <c r="G362">
        <v>188</v>
      </c>
      <c r="H362" t="s">
        <v>15</v>
      </c>
      <c r="I362" t="s">
        <v>16</v>
      </c>
      <c r="J362" t="s">
        <v>29</v>
      </c>
      <c r="K362">
        <v>119</v>
      </c>
    </row>
    <row r="363" spans="1:11" x14ac:dyDescent="0.25">
      <c r="A363">
        <v>362</v>
      </c>
      <c r="B363" t="s">
        <v>466</v>
      </c>
      <c r="C363" t="s">
        <v>11</v>
      </c>
      <c r="D363" t="s">
        <v>19</v>
      </c>
      <c r="E363" t="s">
        <v>16</v>
      </c>
      <c r="F363" t="s">
        <v>32</v>
      </c>
      <c r="G363">
        <v>188</v>
      </c>
      <c r="H363" t="s">
        <v>15</v>
      </c>
      <c r="I363" t="s">
        <v>16</v>
      </c>
      <c r="J363" t="s">
        <v>29</v>
      </c>
      <c r="K363">
        <v>113</v>
      </c>
    </row>
    <row r="364" spans="1:11" x14ac:dyDescent="0.25">
      <c r="A364">
        <v>372</v>
      </c>
      <c r="B364" t="s">
        <v>476</v>
      </c>
      <c r="C364" t="s">
        <v>11</v>
      </c>
      <c r="D364" t="s">
        <v>16</v>
      </c>
      <c r="E364" t="s">
        <v>13</v>
      </c>
      <c r="F364" t="s">
        <v>16</v>
      </c>
      <c r="G364">
        <v>188</v>
      </c>
      <c r="H364" t="s">
        <v>477</v>
      </c>
      <c r="I364" t="s">
        <v>16</v>
      </c>
      <c r="J364" t="s">
        <v>17</v>
      </c>
      <c r="K364">
        <v>-99</v>
      </c>
    </row>
    <row r="365" spans="1:11" x14ac:dyDescent="0.25">
      <c r="A365">
        <v>392</v>
      </c>
      <c r="B365" t="s">
        <v>500</v>
      </c>
      <c r="C365" t="s">
        <v>11</v>
      </c>
      <c r="D365" t="s">
        <v>25</v>
      </c>
      <c r="E365" t="s">
        <v>13</v>
      </c>
      <c r="F365" t="s">
        <v>14</v>
      </c>
      <c r="G365">
        <v>188</v>
      </c>
      <c r="H365" t="s">
        <v>15</v>
      </c>
      <c r="I365" t="s">
        <v>25</v>
      </c>
      <c r="J365" t="s">
        <v>29</v>
      </c>
      <c r="K365">
        <v>97</v>
      </c>
    </row>
    <row r="366" spans="1:11" x14ac:dyDescent="0.25">
      <c r="A366">
        <v>405</v>
      </c>
      <c r="B366" t="s">
        <v>514</v>
      </c>
      <c r="C366" t="s">
        <v>11</v>
      </c>
      <c r="D366" t="s">
        <v>27</v>
      </c>
      <c r="E366" t="s">
        <v>13</v>
      </c>
      <c r="F366" t="s">
        <v>14</v>
      </c>
      <c r="G366">
        <v>188</v>
      </c>
      <c r="H366" t="s">
        <v>24</v>
      </c>
      <c r="I366" t="s">
        <v>16</v>
      </c>
      <c r="J366" t="s">
        <v>29</v>
      </c>
      <c r="K366">
        <v>95</v>
      </c>
    </row>
    <row r="367" spans="1:11" x14ac:dyDescent="0.25">
      <c r="A367">
        <v>415</v>
      </c>
      <c r="B367" t="s">
        <v>526</v>
      </c>
      <c r="C367" t="s">
        <v>11</v>
      </c>
      <c r="D367" t="s">
        <v>19</v>
      </c>
      <c r="E367" t="s">
        <v>13</v>
      </c>
      <c r="F367" t="s">
        <v>35</v>
      </c>
      <c r="G367">
        <v>188</v>
      </c>
      <c r="H367" t="s">
        <v>15</v>
      </c>
      <c r="I367" t="s">
        <v>16</v>
      </c>
      <c r="J367" t="s">
        <v>17</v>
      </c>
      <c r="K367">
        <v>36</v>
      </c>
    </row>
    <row r="368" spans="1:11" x14ac:dyDescent="0.25">
      <c r="A368">
        <v>423</v>
      </c>
      <c r="B368" t="s">
        <v>534</v>
      </c>
      <c r="C368" t="s">
        <v>11</v>
      </c>
      <c r="D368" t="s">
        <v>78</v>
      </c>
      <c r="E368" t="s">
        <v>64</v>
      </c>
      <c r="F368" t="s">
        <v>45</v>
      </c>
      <c r="G368">
        <v>188</v>
      </c>
      <c r="H368" t="s">
        <v>15</v>
      </c>
      <c r="I368" t="s">
        <v>16</v>
      </c>
      <c r="J368" t="s">
        <v>29</v>
      </c>
      <c r="K368">
        <v>86</v>
      </c>
    </row>
    <row r="369" spans="1:11" x14ac:dyDescent="0.25">
      <c r="A369">
        <v>429</v>
      </c>
      <c r="B369" t="s">
        <v>540</v>
      </c>
      <c r="C369" t="s">
        <v>11</v>
      </c>
      <c r="D369" t="s">
        <v>41</v>
      </c>
      <c r="E369" t="s">
        <v>16</v>
      </c>
      <c r="F369" t="s">
        <v>104</v>
      </c>
      <c r="G369">
        <v>188</v>
      </c>
      <c r="H369" t="s">
        <v>15</v>
      </c>
      <c r="I369" t="s">
        <v>16</v>
      </c>
      <c r="J369" t="s">
        <v>17</v>
      </c>
      <c r="K369">
        <v>90</v>
      </c>
    </row>
    <row r="370" spans="1:11" x14ac:dyDescent="0.25">
      <c r="A370">
        <v>430</v>
      </c>
      <c r="B370" t="s">
        <v>541</v>
      </c>
      <c r="C370" t="s">
        <v>11</v>
      </c>
      <c r="D370" t="s">
        <v>19</v>
      </c>
      <c r="E370" t="s">
        <v>13</v>
      </c>
      <c r="F370" t="s">
        <v>45</v>
      </c>
      <c r="G370">
        <v>188</v>
      </c>
      <c r="H370" t="s">
        <v>15</v>
      </c>
      <c r="I370" t="s">
        <v>16</v>
      </c>
      <c r="J370" t="s">
        <v>29</v>
      </c>
      <c r="K370">
        <v>97</v>
      </c>
    </row>
    <row r="371" spans="1:11" x14ac:dyDescent="0.25">
      <c r="A371">
        <v>452</v>
      </c>
      <c r="B371" t="s">
        <v>565</v>
      </c>
      <c r="C371" t="s">
        <v>11</v>
      </c>
      <c r="D371" t="s">
        <v>41</v>
      </c>
      <c r="E371" t="s">
        <v>16</v>
      </c>
      <c r="F371" t="s">
        <v>42</v>
      </c>
      <c r="G371">
        <v>188</v>
      </c>
      <c r="H371" t="s">
        <v>15</v>
      </c>
      <c r="I371" t="s">
        <v>16</v>
      </c>
      <c r="J371" t="s">
        <v>17</v>
      </c>
      <c r="K371">
        <v>101</v>
      </c>
    </row>
    <row r="372" spans="1:11" x14ac:dyDescent="0.25">
      <c r="A372">
        <v>470</v>
      </c>
      <c r="B372" t="s">
        <v>587</v>
      </c>
      <c r="C372" t="s">
        <v>11</v>
      </c>
      <c r="D372" t="s">
        <v>41</v>
      </c>
      <c r="E372" t="s">
        <v>13</v>
      </c>
      <c r="F372" t="s">
        <v>42</v>
      </c>
      <c r="G372">
        <v>188</v>
      </c>
      <c r="H372" t="s">
        <v>15</v>
      </c>
      <c r="I372" t="s">
        <v>16</v>
      </c>
      <c r="J372" t="s">
        <v>17</v>
      </c>
      <c r="K372">
        <v>101</v>
      </c>
    </row>
    <row r="373" spans="1:11" x14ac:dyDescent="0.25">
      <c r="A373">
        <v>472</v>
      </c>
      <c r="B373" t="s">
        <v>589</v>
      </c>
      <c r="C373" t="s">
        <v>11</v>
      </c>
      <c r="D373" t="s">
        <v>590</v>
      </c>
      <c r="E373" t="s">
        <v>16</v>
      </c>
      <c r="F373" t="s">
        <v>32</v>
      </c>
      <c r="G373">
        <v>188</v>
      </c>
      <c r="H373" t="s">
        <v>15</v>
      </c>
      <c r="I373" t="s">
        <v>16</v>
      </c>
      <c r="J373" t="s">
        <v>29</v>
      </c>
      <c r="K373">
        <v>79</v>
      </c>
    </row>
    <row r="374" spans="1:11" x14ac:dyDescent="0.25">
      <c r="A374">
        <v>475</v>
      </c>
      <c r="B374" t="s">
        <v>593</v>
      </c>
      <c r="C374" t="s">
        <v>11</v>
      </c>
      <c r="D374" t="s">
        <v>19</v>
      </c>
      <c r="E374" t="s">
        <v>64</v>
      </c>
      <c r="F374" t="s">
        <v>35</v>
      </c>
      <c r="G374">
        <v>188</v>
      </c>
      <c r="H374" t="s">
        <v>15</v>
      </c>
      <c r="I374" t="s">
        <v>16</v>
      </c>
      <c r="J374" t="s">
        <v>17</v>
      </c>
      <c r="K374">
        <v>70</v>
      </c>
    </row>
    <row r="375" spans="1:11" x14ac:dyDescent="0.25">
      <c r="A375">
        <v>482</v>
      </c>
      <c r="B375" t="s">
        <v>600</v>
      </c>
      <c r="C375" t="s">
        <v>11</v>
      </c>
      <c r="D375" t="s">
        <v>78</v>
      </c>
      <c r="E375" t="s">
        <v>81</v>
      </c>
      <c r="F375" t="s">
        <v>32</v>
      </c>
      <c r="G375">
        <v>188</v>
      </c>
      <c r="H375" t="s">
        <v>15</v>
      </c>
      <c r="I375" t="s">
        <v>16</v>
      </c>
      <c r="J375" t="s">
        <v>17</v>
      </c>
      <c r="K375">
        <v>125</v>
      </c>
    </row>
    <row r="376" spans="1:11" x14ac:dyDescent="0.25">
      <c r="A376">
        <v>537</v>
      </c>
      <c r="B376" t="s">
        <v>656</v>
      </c>
      <c r="C376" t="s">
        <v>11</v>
      </c>
      <c r="D376" t="s">
        <v>19</v>
      </c>
      <c r="E376" t="s">
        <v>13</v>
      </c>
      <c r="F376" t="s">
        <v>35</v>
      </c>
      <c r="G376">
        <v>188</v>
      </c>
      <c r="H376" t="s">
        <v>24</v>
      </c>
      <c r="I376" t="s">
        <v>16</v>
      </c>
      <c r="J376" t="s">
        <v>17</v>
      </c>
      <c r="K376">
        <v>83</v>
      </c>
    </row>
    <row r="377" spans="1:11" x14ac:dyDescent="0.25">
      <c r="A377">
        <v>552</v>
      </c>
      <c r="B377" t="s">
        <v>672</v>
      </c>
      <c r="C377" t="s">
        <v>11</v>
      </c>
      <c r="D377" t="s">
        <v>19</v>
      </c>
      <c r="E377" t="s">
        <v>16</v>
      </c>
      <c r="F377" t="s">
        <v>14</v>
      </c>
      <c r="G377">
        <v>188</v>
      </c>
      <c r="H377" t="s">
        <v>15</v>
      </c>
      <c r="I377" t="s">
        <v>16</v>
      </c>
      <c r="J377" t="s">
        <v>29</v>
      </c>
      <c r="K377">
        <v>108</v>
      </c>
    </row>
    <row r="378" spans="1:11" x14ac:dyDescent="0.25">
      <c r="A378">
        <v>585</v>
      </c>
      <c r="B378" t="s">
        <v>709</v>
      </c>
      <c r="C378" t="s">
        <v>11</v>
      </c>
      <c r="D378" t="s">
        <v>19</v>
      </c>
      <c r="E378" t="s">
        <v>64</v>
      </c>
      <c r="F378" t="s">
        <v>35</v>
      </c>
      <c r="G378">
        <v>188</v>
      </c>
      <c r="H378" t="s">
        <v>15</v>
      </c>
      <c r="I378" t="s">
        <v>16</v>
      </c>
      <c r="J378" t="s">
        <v>152</v>
      </c>
      <c r="K378">
        <v>87</v>
      </c>
    </row>
    <row r="379" spans="1:11" x14ac:dyDescent="0.25">
      <c r="A379">
        <v>596</v>
      </c>
      <c r="B379" t="s">
        <v>722</v>
      </c>
      <c r="C379" t="s">
        <v>39</v>
      </c>
      <c r="D379" t="s">
        <v>19</v>
      </c>
      <c r="E379" t="s">
        <v>417</v>
      </c>
      <c r="F379" t="s">
        <v>32</v>
      </c>
      <c r="G379">
        <v>188</v>
      </c>
      <c r="H379" t="s">
        <v>15</v>
      </c>
      <c r="I379" t="s">
        <v>16</v>
      </c>
      <c r="J379" t="s">
        <v>17</v>
      </c>
      <c r="K379">
        <v>191</v>
      </c>
    </row>
    <row r="380" spans="1:11" x14ac:dyDescent="0.25">
      <c r="A380">
        <v>613</v>
      </c>
      <c r="B380" t="s">
        <v>743</v>
      </c>
      <c r="C380" t="s">
        <v>11</v>
      </c>
      <c r="D380" t="s">
        <v>16</v>
      </c>
      <c r="E380" t="s">
        <v>13</v>
      </c>
      <c r="F380" t="s">
        <v>16</v>
      </c>
      <c r="G380">
        <v>188</v>
      </c>
      <c r="H380" t="s">
        <v>24</v>
      </c>
      <c r="I380" t="s">
        <v>16</v>
      </c>
      <c r="J380" t="s">
        <v>17</v>
      </c>
      <c r="K380">
        <v>113</v>
      </c>
    </row>
    <row r="381" spans="1:11" x14ac:dyDescent="0.25">
      <c r="A381">
        <v>632</v>
      </c>
      <c r="B381" t="s">
        <v>760</v>
      </c>
      <c r="C381" t="s">
        <v>11</v>
      </c>
      <c r="D381" t="s">
        <v>19</v>
      </c>
      <c r="E381" t="s">
        <v>761</v>
      </c>
      <c r="F381" t="s">
        <v>35</v>
      </c>
      <c r="G381">
        <v>188</v>
      </c>
      <c r="H381" t="s">
        <v>15</v>
      </c>
      <c r="I381" t="s">
        <v>16</v>
      </c>
      <c r="J381" t="s">
        <v>17</v>
      </c>
      <c r="K381">
        <v>79</v>
      </c>
    </row>
    <row r="382" spans="1:11" x14ac:dyDescent="0.25">
      <c r="A382">
        <v>655</v>
      </c>
      <c r="B382" t="s">
        <v>787</v>
      </c>
      <c r="C382" t="s">
        <v>11</v>
      </c>
      <c r="D382" t="s">
        <v>41</v>
      </c>
      <c r="E382" t="s">
        <v>13</v>
      </c>
      <c r="F382" t="s">
        <v>42</v>
      </c>
      <c r="G382">
        <v>188</v>
      </c>
      <c r="H382" t="s">
        <v>15</v>
      </c>
      <c r="I382" t="s">
        <v>16</v>
      </c>
      <c r="J382" t="s">
        <v>29</v>
      </c>
      <c r="K382">
        <v>99</v>
      </c>
    </row>
    <row r="383" spans="1:11" x14ac:dyDescent="0.25">
      <c r="A383">
        <v>659</v>
      </c>
      <c r="B383" t="s">
        <v>791</v>
      </c>
      <c r="C383" t="s">
        <v>11</v>
      </c>
      <c r="D383" t="s">
        <v>41</v>
      </c>
      <c r="E383" t="s">
        <v>13</v>
      </c>
      <c r="F383" t="s">
        <v>32</v>
      </c>
      <c r="G383">
        <v>188</v>
      </c>
      <c r="H383" t="s">
        <v>24</v>
      </c>
      <c r="I383" t="s">
        <v>16</v>
      </c>
      <c r="J383" t="s">
        <v>152</v>
      </c>
      <c r="K383">
        <v>101</v>
      </c>
    </row>
    <row r="384" spans="1:11" x14ac:dyDescent="0.25">
      <c r="A384">
        <v>673</v>
      </c>
      <c r="B384" t="s">
        <v>805</v>
      </c>
      <c r="C384" t="s">
        <v>11</v>
      </c>
      <c r="D384" t="s">
        <v>19</v>
      </c>
      <c r="E384" t="s">
        <v>76</v>
      </c>
      <c r="F384" t="s">
        <v>42</v>
      </c>
      <c r="G384">
        <v>188</v>
      </c>
      <c r="H384" t="s">
        <v>15</v>
      </c>
      <c r="I384" t="s">
        <v>16</v>
      </c>
      <c r="J384" t="s">
        <v>17</v>
      </c>
      <c r="K384">
        <v>97</v>
      </c>
    </row>
    <row r="385" spans="1:11" x14ac:dyDescent="0.25">
      <c r="A385">
        <v>679</v>
      </c>
      <c r="B385" t="s">
        <v>810</v>
      </c>
      <c r="C385" t="s">
        <v>11</v>
      </c>
      <c r="D385" t="s">
        <v>27</v>
      </c>
      <c r="E385" t="s">
        <v>156</v>
      </c>
      <c r="F385" t="s">
        <v>14</v>
      </c>
      <c r="G385">
        <v>188</v>
      </c>
      <c r="H385" t="s">
        <v>15</v>
      </c>
      <c r="I385" t="s">
        <v>27</v>
      </c>
      <c r="J385" t="s">
        <v>17</v>
      </c>
      <c r="K385">
        <v>86</v>
      </c>
    </row>
    <row r="386" spans="1:11" x14ac:dyDescent="0.25">
      <c r="A386">
        <v>707</v>
      </c>
      <c r="B386" t="s">
        <v>838</v>
      </c>
      <c r="C386" t="s">
        <v>11</v>
      </c>
      <c r="D386" t="s">
        <v>25</v>
      </c>
      <c r="E386" t="s">
        <v>16</v>
      </c>
      <c r="F386" t="s">
        <v>35</v>
      </c>
      <c r="G386">
        <v>188</v>
      </c>
      <c r="H386" t="s">
        <v>15</v>
      </c>
      <c r="I386" t="s">
        <v>16</v>
      </c>
      <c r="J386" t="s">
        <v>17</v>
      </c>
      <c r="K386">
        <v>108</v>
      </c>
    </row>
    <row r="387" spans="1:11" x14ac:dyDescent="0.25">
      <c r="A387">
        <v>721</v>
      </c>
      <c r="B387" t="s">
        <v>852</v>
      </c>
      <c r="C387" t="s">
        <v>11</v>
      </c>
      <c r="D387" t="s">
        <v>25</v>
      </c>
      <c r="E387" t="s">
        <v>16</v>
      </c>
      <c r="F387" t="s">
        <v>32</v>
      </c>
      <c r="G387">
        <v>188</v>
      </c>
      <c r="H387" t="s">
        <v>15</v>
      </c>
      <c r="I387" t="s">
        <v>16</v>
      </c>
      <c r="J387" t="s">
        <v>17</v>
      </c>
      <c r="K387">
        <v>171</v>
      </c>
    </row>
    <row r="388" spans="1:11" x14ac:dyDescent="0.25">
      <c r="A388">
        <v>727</v>
      </c>
      <c r="B388" t="s">
        <v>859</v>
      </c>
      <c r="C388" t="s">
        <v>11</v>
      </c>
      <c r="D388" t="s">
        <v>19</v>
      </c>
      <c r="E388" t="s">
        <v>16</v>
      </c>
      <c r="F388" t="s">
        <v>14</v>
      </c>
      <c r="G388">
        <v>188</v>
      </c>
      <c r="H388" t="s">
        <v>15</v>
      </c>
      <c r="I388" t="s">
        <v>16</v>
      </c>
      <c r="J388" t="s">
        <v>29</v>
      </c>
      <c r="K388">
        <v>95</v>
      </c>
    </row>
    <row r="389" spans="1:11" x14ac:dyDescent="0.25">
      <c r="A389">
        <v>1</v>
      </c>
      <c r="B389" t="s">
        <v>18</v>
      </c>
      <c r="C389" t="s">
        <v>11</v>
      </c>
      <c r="D389" t="s">
        <v>19</v>
      </c>
      <c r="E389" t="s">
        <v>20</v>
      </c>
      <c r="F389" t="s">
        <v>14</v>
      </c>
      <c r="G389">
        <v>191</v>
      </c>
      <c r="H389" t="s">
        <v>21</v>
      </c>
      <c r="I389" t="s">
        <v>19</v>
      </c>
      <c r="J389" t="s">
        <v>17</v>
      </c>
      <c r="K389">
        <v>65</v>
      </c>
    </row>
    <row r="390" spans="1:11" x14ac:dyDescent="0.25">
      <c r="A390">
        <v>10</v>
      </c>
      <c r="B390" t="s">
        <v>43</v>
      </c>
      <c r="C390" t="s">
        <v>11</v>
      </c>
      <c r="D390" t="s">
        <v>16</v>
      </c>
      <c r="E390" t="s">
        <v>16</v>
      </c>
      <c r="F390" t="s">
        <v>16</v>
      </c>
      <c r="G390">
        <v>191</v>
      </c>
      <c r="H390" t="s">
        <v>15</v>
      </c>
      <c r="I390" t="s">
        <v>16</v>
      </c>
      <c r="J390" t="s">
        <v>17</v>
      </c>
      <c r="K390">
        <v>104</v>
      </c>
    </row>
    <row r="391" spans="1:11" x14ac:dyDescent="0.25">
      <c r="A391">
        <v>92</v>
      </c>
      <c r="B391" t="s">
        <v>151</v>
      </c>
      <c r="C391" t="s">
        <v>11</v>
      </c>
      <c r="D391" t="s">
        <v>55</v>
      </c>
      <c r="E391" t="s">
        <v>151</v>
      </c>
      <c r="F391" t="s">
        <v>32</v>
      </c>
      <c r="G391">
        <v>191</v>
      </c>
      <c r="H391" t="s">
        <v>24</v>
      </c>
      <c r="I391" t="s">
        <v>89</v>
      </c>
      <c r="J391" t="s">
        <v>152</v>
      </c>
      <c r="K391">
        <v>155</v>
      </c>
    </row>
    <row r="392" spans="1:11" x14ac:dyDescent="0.25">
      <c r="A392">
        <v>94</v>
      </c>
      <c r="B392" t="s">
        <v>154</v>
      </c>
      <c r="C392" t="s">
        <v>11</v>
      </c>
      <c r="D392" t="s">
        <v>41</v>
      </c>
      <c r="E392" t="s">
        <v>16</v>
      </c>
      <c r="F392" t="s">
        <v>32</v>
      </c>
      <c r="G392">
        <v>191</v>
      </c>
      <c r="H392" t="s">
        <v>24</v>
      </c>
      <c r="I392" t="s">
        <v>16</v>
      </c>
      <c r="J392" t="s">
        <v>29</v>
      </c>
      <c r="K392">
        <v>113</v>
      </c>
    </row>
    <row r="393" spans="1:11" x14ac:dyDescent="0.25">
      <c r="A393">
        <v>108</v>
      </c>
      <c r="B393" t="s">
        <v>169</v>
      </c>
      <c r="C393" t="s">
        <v>11</v>
      </c>
      <c r="D393" t="s">
        <v>25</v>
      </c>
      <c r="E393" t="s">
        <v>170</v>
      </c>
      <c r="F393" t="s">
        <v>45</v>
      </c>
      <c r="G393">
        <v>191</v>
      </c>
      <c r="H393" t="s">
        <v>15</v>
      </c>
      <c r="I393" t="s">
        <v>89</v>
      </c>
      <c r="J393" t="s">
        <v>29</v>
      </c>
      <c r="K393">
        <v>104</v>
      </c>
    </row>
    <row r="394" spans="1:11" x14ac:dyDescent="0.25">
      <c r="A394">
        <v>186</v>
      </c>
      <c r="B394" t="s">
        <v>259</v>
      </c>
      <c r="C394" t="s">
        <v>11</v>
      </c>
      <c r="D394" t="s">
        <v>41</v>
      </c>
      <c r="E394" t="s">
        <v>16</v>
      </c>
      <c r="F394" t="s">
        <v>42</v>
      </c>
      <c r="G394">
        <v>191</v>
      </c>
      <c r="H394" t="s">
        <v>15</v>
      </c>
      <c r="I394" t="s">
        <v>16</v>
      </c>
      <c r="J394" t="s">
        <v>17</v>
      </c>
      <c r="K394">
        <v>79</v>
      </c>
    </row>
    <row r="395" spans="1:11" x14ac:dyDescent="0.25">
      <c r="A395">
        <v>195</v>
      </c>
      <c r="B395" t="s">
        <v>267</v>
      </c>
      <c r="C395" t="s">
        <v>11</v>
      </c>
      <c r="D395" t="s">
        <v>41</v>
      </c>
      <c r="E395" t="s">
        <v>64</v>
      </c>
      <c r="F395" t="s">
        <v>42</v>
      </c>
      <c r="G395">
        <v>191</v>
      </c>
      <c r="H395" t="s">
        <v>15</v>
      </c>
      <c r="I395" t="s">
        <v>16</v>
      </c>
      <c r="J395" t="s">
        <v>17</v>
      </c>
      <c r="K395">
        <v>88</v>
      </c>
    </row>
    <row r="396" spans="1:11" x14ac:dyDescent="0.25">
      <c r="A396">
        <v>247</v>
      </c>
      <c r="B396" t="s">
        <v>330</v>
      </c>
      <c r="C396" t="s">
        <v>11</v>
      </c>
      <c r="D396" t="s">
        <v>25</v>
      </c>
      <c r="E396" t="s">
        <v>53</v>
      </c>
      <c r="F396" t="s">
        <v>32</v>
      </c>
      <c r="G396">
        <v>191</v>
      </c>
      <c r="H396" t="s">
        <v>15</v>
      </c>
      <c r="I396" t="s">
        <v>27</v>
      </c>
      <c r="J396" t="s">
        <v>29</v>
      </c>
      <c r="K396">
        <v>106</v>
      </c>
    </row>
    <row r="397" spans="1:11" x14ac:dyDescent="0.25">
      <c r="A397">
        <v>312</v>
      </c>
      <c r="B397" t="s">
        <v>408</v>
      </c>
      <c r="C397" t="s">
        <v>11</v>
      </c>
      <c r="D397" t="s">
        <v>19</v>
      </c>
      <c r="E397" t="s">
        <v>13</v>
      </c>
      <c r="F397" t="s">
        <v>35</v>
      </c>
      <c r="G397">
        <v>191</v>
      </c>
      <c r="H397" t="s">
        <v>15</v>
      </c>
      <c r="I397" t="s">
        <v>16</v>
      </c>
      <c r="J397" t="s">
        <v>17</v>
      </c>
      <c r="K397">
        <v>104</v>
      </c>
    </row>
    <row r="398" spans="1:11" x14ac:dyDescent="0.25">
      <c r="A398">
        <v>378</v>
      </c>
      <c r="B398" t="s">
        <v>484</v>
      </c>
      <c r="C398" t="s">
        <v>11</v>
      </c>
      <c r="D398" t="s">
        <v>41</v>
      </c>
      <c r="E398" t="s">
        <v>16</v>
      </c>
      <c r="F398" t="s">
        <v>42</v>
      </c>
      <c r="G398">
        <v>191</v>
      </c>
      <c r="H398" t="s">
        <v>15</v>
      </c>
      <c r="I398" t="s">
        <v>16</v>
      </c>
      <c r="J398" t="s">
        <v>29</v>
      </c>
      <c r="K398">
        <v>104</v>
      </c>
    </row>
    <row r="399" spans="1:11" x14ac:dyDescent="0.25">
      <c r="A399">
        <v>394</v>
      </c>
      <c r="B399" t="s">
        <v>502</v>
      </c>
      <c r="C399" t="s">
        <v>11</v>
      </c>
      <c r="D399" t="s">
        <v>41</v>
      </c>
      <c r="E399" t="s">
        <v>13</v>
      </c>
      <c r="F399" t="s">
        <v>32</v>
      </c>
      <c r="G399">
        <v>191</v>
      </c>
      <c r="H399" t="s">
        <v>15</v>
      </c>
      <c r="I399" t="s">
        <v>16</v>
      </c>
      <c r="J399" t="s">
        <v>29</v>
      </c>
      <c r="K399">
        <v>99</v>
      </c>
    </row>
    <row r="400" spans="1:11" x14ac:dyDescent="0.25">
      <c r="A400">
        <v>408</v>
      </c>
      <c r="B400" t="s">
        <v>517</v>
      </c>
      <c r="C400" t="s">
        <v>11</v>
      </c>
      <c r="D400" t="s">
        <v>19</v>
      </c>
      <c r="E400" t="s">
        <v>16</v>
      </c>
      <c r="F400" t="s">
        <v>100</v>
      </c>
      <c r="G400">
        <v>191</v>
      </c>
      <c r="H400" t="s">
        <v>24</v>
      </c>
      <c r="I400" t="s">
        <v>16</v>
      </c>
      <c r="J400" t="s">
        <v>29</v>
      </c>
      <c r="K400">
        <v>95</v>
      </c>
    </row>
    <row r="401" spans="1:11" x14ac:dyDescent="0.25">
      <c r="A401">
        <v>546</v>
      </c>
      <c r="B401" t="s">
        <v>666</v>
      </c>
      <c r="C401" t="s">
        <v>11</v>
      </c>
      <c r="D401" t="s">
        <v>19</v>
      </c>
      <c r="E401" t="s">
        <v>16</v>
      </c>
      <c r="F401" t="s">
        <v>14</v>
      </c>
      <c r="G401">
        <v>191</v>
      </c>
      <c r="H401" t="s">
        <v>15</v>
      </c>
      <c r="I401" t="s">
        <v>16</v>
      </c>
      <c r="J401" t="s">
        <v>29</v>
      </c>
      <c r="K401">
        <v>117</v>
      </c>
    </row>
    <row r="402" spans="1:11" x14ac:dyDescent="0.25">
      <c r="A402">
        <v>570</v>
      </c>
      <c r="B402" t="s">
        <v>690</v>
      </c>
      <c r="C402" t="s">
        <v>11</v>
      </c>
      <c r="D402" t="s">
        <v>19</v>
      </c>
      <c r="E402" t="s">
        <v>13</v>
      </c>
      <c r="F402" t="s">
        <v>35</v>
      </c>
      <c r="G402">
        <v>191</v>
      </c>
      <c r="H402" t="s">
        <v>15</v>
      </c>
      <c r="I402" t="s">
        <v>16</v>
      </c>
      <c r="J402" t="s">
        <v>17</v>
      </c>
      <c r="K402">
        <v>104</v>
      </c>
    </row>
    <row r="403" spans="1:11" x14ac:dyDescent="0.25">
      <c r="A403">
        <v>590</v>
      </c>
      <c r="B403" t="s">
        <v>715</v>
      </c>
      <c r="C403" t="s">
        <v>11</v>
      </c>
      <c r="D403" t="s">
        <v>41</v>
      </c>
      <c r="E403" t="s">
        <v>16</v>
      </c>
      <c r="F403" t="s">
        <v>100</v>
      </c>
      <c r="G403">
        <v>191</v>
      </c>
      <c r="H403" t="s">
        <v>15</v>
      </c>
      <c r="I403" t="s">
        <v>16</v>
      </c>
      <c r="J403" t="s">
        <v>17</v>
      </c>
      <c r="K403">
        <v>88</v>
      </c>
    </row>
    <row r="404" spans="1:11" x14ac:dyDescent="0.25">
      <c r="A404">
        <v>646</v>
      </c>
      <c r="B404" t="s">
        <v>778</v>
      </c>
      <c r="C404" t="s">
        <v>11</v>
      </c>
      <c r="D404" t="s">
        <v>19</v>
      </c>
      <c r="E404" t="s">
        <v>336</v>
      </c>
      <c r="F404" t="s">
        <v>32</v>
      </c>
      <c r="G404">
        <v>191</v>
      </c>
      <c r="H404" t="s">
        <v>24</v>
      </c>
      <c r="I404" t="s">
        <v>16</v>
      </c>
      <c r="J404" t="s">
        <v>17</v>
      </c>
      <c r="K404">
        <v>101</v>
      </c>
    </row>
    <row r="405" spans="1:11" x14ac:dyDescent="0.25">
      <c r="A405">
        <v>674</v>
      </c>
      <c r="B405" t="s">
        <v>805</v>
      </c>
      <c r="C405" t="s">
        <v>11</v>
      </c>
      <c r="D405" t="s">
        <v>55</v>
      </c>
      <c r="E405" t="s">
        <v>76</v>
      </c>
      <c r="F405" t="s">
        <v>35</v>
      </c>
      <c r="G405">
        <v>191</v>
      </c>
      <c r="H405" t="s">
        <v>15</v>
      </c>
      <c r="I405" t="s">
        <v>16</v>
      </c>
      <c r="J405" t="s">
        <v>17</v>
      </c>
      <c r="K405">
        <v>117</v>
      </c>
    </row>
    <row r="406" spans="1:11" x14ac:dyDescent="0.25">
      <c r="A406">
        <v>686</v>
      </c>
      <c r="B406" t="s">
        <v>818</v>
      </c>
      <c r="C406" t="s">
        <v>39</v>
      </c>
      <c r="D406" t="s">
        <v>19</v>
      </c>
      <c r="E406" t="s">
        <v>16</v>
      </c>
      <c r="F406" t="s">
        <v>35</v>
      </c>
      <c r="G406">
        <v>191</v>
      </c>
      <c r="H406" t="s">
        <v>15</v>
      </c>
      <c r="I406" t="s">
        <v>16</v>
      </c>
      <c r="J406" t="s">
        <v>17</v>
      </c>
      <c r="K406">
        <v>214</v>
      </c>
    </row>
    <row r="407" spans="1:11" x14ac:dyDescent="0.25">
      <c r="A407">
        <v>689</v>
      </c>
      <c r="B407" t="s">
        <v>821</v>
      </c>
      <c r="C407" t="s">
        <v>11</v>
      </c>
      <c r="D407" t="s">
        <v>19</v>
      </c>
      <c r="E407" t="s">
        <v>76</v>
      </c>
      <c r="F407" t="s">
        <v>114</v>
      </c>
      <c r="G407">
        <v>191</v>
      </c>
      <c r="H407" t="s">
        <v>15</v>
      </c>
      <c r="I407" t="s">
        <v>16</v>
      </c>
      <c r="J407" t="s">
        <v>29</v>
      </c>
      <c r="K407">
        <v>117</v>
      </c>
    </row>
    <row r="408" spans="1:11" x14ac:dyDescent="0.25">
      <c r="A408">
        <v>699</v>
      </c>
      <c r="B408" t="s">
        <v>830</v>
      </c>
      <c r="C408" t="s">
        <v>11</v>
      </c>
      <c r="D408" t="s">
        <v>91</v>
      </c>
      <c r="E408" t="s">
        <v>58</v>
      </c>
      <c r="F408" t="s">
        <v>14</v>
      </c>
      <c r="G408">
        <v>191</v>
      </c>
      <c r="H408" t="s">
        <v>15</v>
      </c>
      <c r="I408" t="s">
        <v>25</v>
      </c>
      <c r="J408" t="s">
        <v>17</v>
      </c>
      <c r="K408">
        <v>135</v>
      </c>
    </row>
    <row r="409" spans="1:11" x14ac:dyDescent="0.25">
      <c r="A409">
        <v>700</v>
      </c>
      <c r="B409" t="s">
        <v>831</v>
      </c>
      <c r="C409" t="s">
        <v>16</v>
      </c>
      <c r="D409" t="s">
        <v>25</v>
      </c>
      <c r="E409" t="s">
        <v>16</v>
      </c>
      <c r="F409" t="s">
        <v>14</v>
      </c>
      <c r="G409">
        <v>191</v>
      </c>
      <c r="H409" t="s">
        <v>15</v>
      </c>
      <c r="I409" t="s">
        <v>16</v>
      </c>
      <c r="J409" t="s">
        <v>17</v>
      </c>
      <c r="K409">
        <v>135</v>
      </c>
    </row>
    <row r="410" spans="1:11" x14ac:dyDescent="0.25">
      <c r="A410">
        <v>5</v>
      </c>
      <c r="B410" t="s">
        <v>33</v>
      </c>
      <c r="C410" t="s">
        <v>11</v>
      </c>
      <c r="D410" t="s">
        <v>19</v>
      </c>
      <c r="E410" t="s">
        <v>13</v>
      </c>
      <c r="F410" t="s">
        <v>14</v>
      </c>
      <c r="G410">
        <v>193</v>
      </c>
      <c r="H410" t="s">
        <v>15</v>
      </c>
      <c r="I410" t="s">
        <v>16</v>
      </c>
      <c r="J410" t="s">
        <v>29</v>
      </c>
      <c r="K410">
        <v>122</v>
      </c>
    </row>
    <row r="411" spans="1:11" x14ac:dyDescent="0.25">
      <c r="A411">
        <v>12</v>
      </c>
      <c r="B411" t="s">
        <v>46</v>
      </c>
      <c r="C411" t="s">
        <v>11</v>
      </c>
      <c r="D411" t="s">
        <v>41</v>
      </c>
      <c r="E411" t="s">
        <v>47</v>
      </c>
      <c r="F411" t="s">
        <v>32</v>
      </c>
      <c r="G411">
        <v>193</v>
      </c>
      <c r="H411" t="s">
        <v>15</v>
      </c>
      <c r="I411" t="s">
        <v>16</v>
      </c>
      <c r="J411" t="s">
        <v>29</v>
      </c>
      <c r="K411">
        <v>90</v>
      </c>
    </row>
    <row r="412" spans="1:11" x14ac:dyDescent="0.25">
      <c r="A412">
        <v>41</v>
      </c>
      <c r="B412" t="s">
        <v>88</v>
      </c>
      <c r="C412" t="s">
        <v>39</v>
      </c>
      <c r="D412" t="s">
        <v>89</v>
      </c>
      <c r="E412" t="s">
        <v>53</v>
      </c>
      <c r="F412" t="s">
        <v>90</v>
      </c>
      <c r="G412">
        <v>193</v>
      </c>
      <c r="H412" t="s">
        <v>15</v>
      </c>
      <c r="I412" t="s">
        <v>91</v>
      </c>
      <c r="J412" t="s">
        <v>17</v>
      </c>
      <c r="K412">
        <v>98</v>
      </c>
    </row>
    <row r="413" spans="1:11" x14ac:dyDescent="0.25">
      <c r="A413">
        <v>133</v>
      </c>
      <c r="B413" t="s">
        <v>197</v>
      </c>
      <c r="C413" t="s">
        <v>16</v>
      </c>
      <c r="D413" t="s">
        <v>19</v>
      </c>
      <c r="E413" t="s">
        <v>16</v>
      </c>
      <c r="F413" t="s">
        <v>35</v>
      </c>
      <c r="G413">
        <v>193</v>
      </c>
      <c r="H413" t="s">
        <v>15</v>
      </c>
      <c r="I413" t="s">
        <v>16</v>
      </c>
      <c r="J413" t="s">
        <v>17</v>
      </c>
      <c r="K413">
        <v>110</v>
      </c>
    </row>
    <row r="414" spans="1:11" x14ac:dyDescent="0.25">
      <c r="A414">
        <v>138</v>
      </c>
      <c r="B414" t="s">
        <v>204</v>
      </c>
      <c r="C414" t="s">
        <v>11</v>
      </c>
      <c r="D414" t="s">
        <v>16</v>
      </c>
      <c r="E414" t="s">
        <v>64</v>
      </c>
      <c r="F414" t="s">
        <v>16</v>
      </c>
      <c r="G414">
        <v>193</v>
      </c>
      <c r="I414" t="s">
        <v>16</v>
      </c>
      <c r="J414" t="s">
        <v>16</v>
      </c>
      <c r="K414">
        <v>-99</v>
      </c>
    </row>
    <row r="415" spans="1:11" x14ac:dyDescent="0.25">
      <c r="A415">
        <v>149</v>
      </c>
      <c r="B415" t="s">
        <v>216</v>
      </c>
      <c r="C415" t="s">
        <v>11</v>
      </c>
      <c r="D415" t="s">
        <v>19</v>
      </c>
      <c r="E415" t="s">
        <v>28</v>
      </c>
      <c r="F415" t="s">
        <v>217</v>
      </c>
      <c r="G415">
        <v>193</v>
      </c>
      <c r="H415" t="s">
        <v>24</v>
      </c>
      <c r="I415" t="s">
        <v>218</v>
      </c>
      <c r="J415" t="s">
        <v>17</v>
      </c>
      <c r="K415">
        <v>90</v>
      </c>
    </row>
    <row r="416" spans="1:11" x14ac:dyDescent="0.25">
      <c r="A416">
        <v>156</v>
      </c>
      <c r="B416" t="s">
        <v>226</v>
      </c>
      <c r="C416" t="s">
        <v>11</v>
      </c>
      <c r="D416" t="s">
        <v>19</v>
      </c>
      <c r="E416" t="s">
        <v>13</v>
      </c>
      <c r="F416" t="s">
        <v>32</v>
      </c>
      <c r="G416">
        <v>193</v>
      </c>
      <c r="H416" t="s">
        <v>24</v>
      </c>
      <c r="I416" t="s">
        <v>16</v>
      </c>
      <c r="J416" t="s">
        <v>17</v>
      </c>
      <c r="K416">
        <v>101</v>
      </c>
    </row>
    <row r="417" spans="1:11" x14ac:dyDescent="0.25">
      <c r="A417">
        <v>214</v>
      </c>
      <c r="B417" t="s">
        <v>292</v>
      </c>
      <c r="C417" t="s">
        <v>11</v>
      </c>
      <c r="D417" t="s">
        <v>41</v>
      </c>
      <c r="E417" t="s">
        <v>47</v>
      </c>
      <c r="F417" t="s">
        <v>293</v>
      </c>
      <c r="G417">
        <v>193</v>
      </c>
      <c r="H417" t="s">
        <v>15</v>
      </c>
      <c r="I417" t="s">
        <v>16</v>
      </c>
      <c r="J417" t="s">
        <v>17</v>
      </c>
      <c r="K417">
        <v>178</v>
      </c>
    </row>
    <row r="418" spans="1:11" x14ac:dyDescent="0.25">
      <c r="A418">
        <v>215</v>
      </c>
      <c r="B418" t="s">
        <v>294</v>
      </c>
      <c r="C418" t="s">
        <v>11</v>
      </c>
      <c r="D418" t="s">
        <v>19</v>
      </c>
      <c r="E418" t="s">
        <v>13</v>
      </c>
      <c r="F418" t="s">
        <v>45</v>
      </c>
      <c r="G418">
        <v>193</v>
      </c>
      <c r="H418" t="s">
        <v>24</v>
      </c>
      <c r="I418" t="s">
        <v>16</v>
      </c>
      <c r="J418" t="s">
        <v>152</v>
      </c>
      <c r="K418">
        <v>101</v>
      </c>
    </row>
    <row r="419" spans="1:11" x14ac:dyDescent="0.25">
      <c r="A419">
        <v>218</v>
      </c>
      <c r="B419" t="s">
        <v>297</v>
      </c>
      <c r="C419" t="s">
        <v>11</v>
      </c>
      <c r="D419" t="s">
        <v>41</v>
      </c>
      <c r="E419" t="s">
        <v>13</v>
      </c>
      <c r="F419" t="s">
        <v>32</v>
      </c>
      <c r="G419">
        <v>193</v>
      </c>
      <c r="H419" t="s">
        <v>15</v>
      </c>
      <c r="I419" t="s">
        <v>16</v>
      </c>
      <c r="J419" t="s">
        <v>29</v>
      </c>
      <c r="K419">
        <v>90</v>
      </c>
    </row>
    <row r="420" spans="1:11" x14ac:dyDescent="0.25">
      <c r="A420">
        <v>233</v>
      </c>
      <c r="B420" t="s">
        <v>315</v>
      </c>
      <c r="C420" t="s">
        <v>11</v>
      </c>
      <c r="D420" t="s">
        <v>25</v>
      </c>
      <c r="E420" t="s">
        <v>316</v>
      </c>
      <c r="F420" t="s">
        <v>14</v>
      </c>
      <c r="G420">
        <v>193</v>
      </c>
      <c r="H420" t="s">
        <v>15</v>
      </c>
      <c r="I420" t="s">
        <v>27</v>
      </c>
      <c r="J420" t="s">
        <v>17</v>
      </c>
      <c r="K420">
        <v>306</v>
      </c>
    </row>
    <row r="421" spans="1:11" x14ac:dyDescent="0.25">
      <c r="A421">
        <v>245</v>
      </c>
      <c r="B421" t="s">
        <v>328</v>
      </c>
      <c r="C421" t="s">
        <v>11</v>
      </c>
      <c r="D421" t="s">
        <v>25</v>
      </c>
      <c r="E421" t="s">
        <v>170</v>
      </c>
      <c r="F421" t="s">
        <v>14</v>
      </c>
      <c r="G421">
        <v>193</v>
      </c>
      <c r="H421" t="s">
        <v>24</v>
      </c>
      <c r="I421" t="s">
        <v>12</v>
      </c>
      <c r="J421" t="s">
        <v>152</v>
      </c>
      <c r="K421">
        <v>203</v>
      </c>
    </row>
    <row r="422" spans="1:11" x14ac:dyDescent="0.25">
      <c r="A422">
        <v>257</v>
      </c>
      <c r="B422" t="s">
        <v>344</v>
      </c>
      <c r="C422" t="s">
        <v>16</v>
      </c>
      <c r="D422" t="s">
        <v>89</v>
      </c>
      <c r="E422" t="s">
        <v>16</v>
      </c>
      <c r="F422" t="s">
        <v>345</v>
      </c>
      <c r="G422">
        <v>193</v>
      </c>
      <c r="H422" t="s">
        <v>15</v>
      </c>
      <c r="I422" t="s">
        <v>16</v>
      </c>
      <c r="J422" t="s">
        <v>17</v>
      </c>
      <c r="K422">
        <v>99</v>
      </c>
    </row>
    <row r="423" spans="1:11" x14ac:dyDescent="0.25">
      <c r="A423">
        <v>353</v>
      </c>
      <c r="B423" t="s">
        <v>455</v>
      </c>
      <c r="C423" t="s">
        <v>11</v>
      </c>
      <c r="D423" t="s">
        <v>12</v>
      </c>
      <c r="E423" t="s">
        <v>456</v>
      </c>
      <c r="F423" t="s">
        <v>16</v>
      </c>
      <c r="G423">
        <v>193</v>
      </c>
      <c r="H423" t="s">
        <v>190</v>
      </c>
      <c r="I423" t="s">
        <v>457</v>
      </c>
      <c r="J423" t="s">
        <v>17</v>
      </c>
      <c r="K423">
        <v>-99</v>
      </c>
    </row>
    <row r="424" spans="1:11" x14ac:dyDescent="0.25">
      <c r="A424">
        <v>414</v>
      </c>
      <c r="B424" t="s">
        <v>525</v>
      </c>
      <c r="C424" t="s">
        <v>11</v>
      </c>
      <c r="D424" t="s">
        <v>27</v>
      </c>
      <c r="E424" t="s">
        <v>417</v>
      </c>
      <c r="F424" t="s">
        <v>32</v>
      </c>
      <c r="G424">
        <v>193</v>
      </c>
      <c r="H424" t="s">
        <v>15</v>
      </c>
      <c r="I424" t="s">
        <v>16</v>
      </c>
      <c r="J424" t="s">
        <v>29</v>
      </c>
      <c r="K424">
        <v>236</v>
      </c>
    </row>
    <row r="425" spans="1:11" x14ac:dyDescent="0.25">
      <c r="A425">
        <v>438</v>
      </c>
      <c r="B425" t="s">
        <v>551</v>
      </c>
      <c r="C425" t="s">
        <v>11</v>
      </c>
      <c r="D425" t="s">
        <v>19</v>
      </c>
      <c r="E425" t="s">
        <v>16</v>
      </c>
      <c r="F425" t="s">
        <v>32</v>
      </c>
      <c r="G425">
        <v>193</v>
      </c>
      <c r="H425" t="s">
        <v>15</v>
      </c>
      <c r="I425" t="s">
        <v>16</v>
      </c>
      <c r="J425" t="s">
        <v>17</v>
      </c>
      <c r="K425">
        <v>110</v>
      </c>
    </row>
    <row r="426" spans="1:11" x14ac:dyDescent="0.25">
      <c r="A426">
        <v>468</v>
      </c>
      <c r="B426" t="s">
        <v>585</v>
      </c>
      <c r="C426" t="s">
        <v>11</v>
      </c>
      <c r="D426" t="s">
        <v>19</v>
      </c>
      <c r="E426" t="s">
        <v>16</v>
      </c>
      <c r="F426" t="s">
        <v>45</v>
      </c>
      <c r="G426">
        <v>193</v>
      </c>
      <c r="H426" t="s">
        <v>24</v>
      </c>
      <c r="I426" t="s">
        <v>16</v>
      </c>
      <c r="J426" t="s">
        <v>17</v>
      </c>
      <c r="K426">
        <v>90</v>
      </c>
    </row>
    <row r="427" spans="1:11" x14ac:dyDescent="0.25">
      <c r="A427">
        <v>540</v>
      </c>
      <c r="B427" t="s">
        <v>659</v>
      </c>
      <c r="C427" t="s">
        <v>11</v>
      </c>
      <c r="D427" t="s">
        <v>27</v>
      </c>
      <c r="E427" t="s">
        <v>13</v>
      </c>
      <c r="F427" t="s">
        <v>293</v>
      </c>
      <c r="G427">
        <v>193</v>
      </c>
      <c r="H427" t="s">
        <v>24</v>
      </c>
      <c r="I427" t="s">
        <v>16</v>
      </c>
      <c r="J427" t="s">
        <v>29</v>
      </c>
      <c r="K427">
        <v>97</v>
      </c>
    </row>
    <row r="428" spans="1:11" x14ac:dyDescent="0.25">
      <c r="A428">
        <v>580</v>
      </c>
      <c r="B428" t="s">
        <v>703</v>
      </c>
      <c r="C428" t="s">
        <v>11</v>
      </c>
      <c r="D428" t="s">
        <v>41</v>
      </c>
      <c r="E428" t="s">
        <v>704</v>
      </c>
      <c r="F428" t="s">
        <v>42</v>
      </c>
      <c r="G428">
        <v>193</v>
      </c>
      <c r="H428" t="s">
        <v>15</v>
      </c>
      <c r="I428" t="s">
        <v>16</v>
      </c>
      <c r="J428" t="s">
        <v>17</v>
      </c>
      <c r="K428">
        <v>113</v>
      </c>
    </row>
    <row r="429" spans="1:11" x14ac:dyDescent="0.25">
      <c r="A429">
        <v>600</v>
      </c>
      <c r="B429" t="s">
        <v>726</v>
      </c>
      <c r="C429" t="s">
        <v>11</v>
      </c>
      <c r="D429" t="s">
        <v>89</v>
      </c>
      <c r="E429" t="s">
        <v>53</v>
      </c>
      <c r="F429" t="s">
        <v>14</v>
      </c>
      <c r="G429">
        <v>193</v>
      </c>
      <c r="H429" t="s">
        <v>15</v>
      </c>
      <c r="I429" t="s">
        <v>218</v>
      </c>
      <c r="J429" t="s">
        <v>17</v>
      </c>
      <c r="K429">
        <v>101</v>
      </c>
    </row>
    <row r="430" spans="1:11" x14ac:dyDescent="0.25">
      <c r="A430">
        <v>634</v>
      </c>
      <c r="B430" t="s">
        <v>763</v>
      </c>
      <c r="C430" t="s">
        <v>39</v>
      </c>
      <c r="D430" t="s">
        <v>27</v>
      </c>
      <c r="E430" t="s">
        <v>764</v>
      </c>
      <c r="F430" t="s">
        <v>104</v>
      </c>
      <c r="G430">
        <v>193</v>
      </c>
      <c r="H430" t="s">
        <v>24</v>
      </c>
      <c r="I430" t="s">
        <v>765</v>
      </c>
      <c r="J430" t="s">
        <v>17</v>
      </c>
      <c r="K430">
        <v>71</v>
      </c>
    </row>
    <row r="431" spans="1:11" x14ac:dyDescent="0.25">
      <c r="A431">
        <v>131</v>
      </c>
      <c r="B431" t="s">
        <v>195</v>
      </c>
      <c r="C431" t="s">
        <v>11</v>
      </c>
      <c r="D431" t="s">
        <v>19</v>
      </c>
      <c r="E431" t="s">
        <v>13</v>
      </c>
      <c r="F431" t="s">
        <v>35</v>
      </c>
      <c r="G431">
        <v>196</v>
      </c>
      <c r="H431" t="s">
        <v>24</v>
      </c>
      <c r="I431" t="s">
        <v>16</v>
      </c>
      <c r="J431" t="s">
        <v>17</v>
      </c>
      <c r="K431">
        <v>97</v>
      </c>
    </row>
    <row r="432" spans="1:11" x14ac:dyDescent="0.25">
      <c r="A432">
        <v>230</v>
      </c>
      <c r="B432" t="s">
        <v>311</v>
      </c>
      <c r="C432" t="s">
        <v>11</v>
      </c>
      <c r="D432" t="s">
        <v>89</v>
      </c>
      <c r="E432" t="s">
        <v>16</v>
      </c>
      <c r="F432" t="s">
        <v>14</v>
      </c>
      <c r="G432">
        <v>196</v>
      </c>
      <c r="H432" t="s">
        <v>15</v>
      </c>
      <c r="I432" t="s">
        <v>16</v>
      </c>
      <c r="J432" t="s">
        <v>29</v>
      </c>
      <c r="K432">
        <v>104</v>
      </c>
    </row>
    <row r="433" spans="1:11" x14ac:dyDescent="0.25">
      <c r="A433">
        <v>249</v>
      </c>
      <c r="B433" t="s">
        <v>332</v>
      </c>
      <c r="C433" t="s">
        <v>16</v>
      </c>
      <c r="D433" t="s">
        <v>19</v>
      </c>
      <c r="E433" t="s">
        <v>16</v>
      </c>
      <c r="F433" t="s">
        <v>42</v>
      </c>
      <c r="G433">
        <v>196</v>
      </c>
      <c r="H433" t="s">
        <v>15</v>
      </c>
      <c r="I433" t="s">
        <v>16</v>
      </c>
      <c r="J433" t="s">
        <v>29</v>
      </c>
      <c r="K433">
        <v>96</v>
      </c>
    </row>
    <row r="434" spans="1:11" x14ac:dyDescent="0.25">
      <c r="A434">
        <v>324</v>
      </c>
      <c r="B434" t="s">
        <v>421</v>
      </c>
      <c r="C434" t="s">
        <v>11</v>
      </c>
      <c r="D434" t="s">
        <v>19</v>
      </c>
      <c r="E434" t="s">
        <v>422</v>
      </c>
      <c r="F434" t="s">
        <v>42</v>
      </c>
      <c r="G434">
        <v>196</v>
      </c>
      <c r="H434" t="s">
        <v>15</v>
      </c>
      <c r="I434" t="s">
        <v>16</v>
      </c>
      <c r="J434" t="s">
        <v>17</v>
      </c>
      <c r="K434">
        <v>146</v>
      </c>
    </row>
    <row r="435" spans="1:11" x14ac:dyDescent="0.25">
      <c r="A435">
        <v>369</v>
      </c>
      <c r="B435" t="s">
        <v>473</v>
      </c>
      <c r="C435" t="s">
        <v>11</v>
      </c>
      <c r="D435" t="s">
        <v>27</v>
      </c>
      <c r="E435" t="s">
        <v>13</v>
      </c>
      <c r="F435" t="s">
        <v>129</v>
      </c>
      <c r="G435">
        <v>196</v>
      </c>
      <c r="H435" t="s">
        <v>24</v>
      </c>
      <c r="I435" t="s">
        <v>89</v>
      </c>
      <c r="J435" t="s">
        <v>29</v>
      </c>
      <c r="K435">
        <v>86</v>
      </c>
    </row>
    <row r="436" spans="1:11" x14ac:dyDescent="0.25">
      <c r="A436">
        <v>445</v>
      </c>
      <c r="B436" t="s">
        <v>558</v>
      </c>
      <c r="C436" t="s">
        <v>11</v>
      </c>
      <c r="D436" t="s">
        <v>27</v>
      </c>
      <c r="E436" t="s">
        <v>58</v>
      </c>
      <c r="F436" t="s">
        <v>42</v>
      </c>
      <c r="G436">
        <v>196</v>
      </c>
      <c r="H436" t="s">
        <v>24</v>
      </c>
      <c r="I436" t="s">
        <v>16</v>
      </c>
      <c r="J436" t="s">
        <v>29</v>
      </c>
      <c r="K436">
        <v>90</v>
      </c>
    </row>
    <row r="437" spans="1:11" x14ac:dyDescent="0.25">
      <c r="A437">
        <v>460</v>
      </c>
      <c r="B437" t="s">
        <v>574</v>
      </c>
      <c r="C437" t="s">
        <v>11</v>
      </c>
      <c r="D437" t="s">
        <v>25</v>
      </c>
      <c r="E437" t="s">
        <v>316</v>
      </c>
      <c r="F437" t="s">
        <v>32</v>
      </c>
      <c r="G437">
        <v>196</v>
      </c>
      <c r="H437" t="s">
        <v>15</v>
      </c>
      <c r="I437" t="s">
        <v>16</v>
      </c>
      <c r="J437" t="s">
        <v>29</v>
      </c>
      <c r="K437">
        <v>128</v>
      </c>
    </row>
    <row r="438" spans="1:11" x14ac:dyDescent="0.25">
      <c r="A438">
        <v>467</v>
      </c>
      <c r="B438" t="s">
        <v>583</v>
      </c>
      <c r="C438" t="s">
        <v>11</v>
      </c>
      <c r="D438" t="s">
        <v>91</v>
      </c>
      <c r="E438" t="s">
        <v>16</v>
      </c>
      <c r="F438" t="s">
        <v>584</v>
      </c>
      <c r="G438">
        <v>196</v>
      </c>
      <c r="H438" t="s">
        <v>15</v>
      </c>
      <c r="I438" t="s">
        <v>16</v>
      </c>
      <c r="J438" t="s">
        <v>29</v>
      </c>
      <c r="K438">
        <v>248</v>
      </c>
    </row>
    <row r="439" spans="1:11" x14ac:dyDescent="0.25">
      <c r="A439">
        <v>558</v>
      </c>
      <c r="B439" t="s">
        <v>678</v>
      </c>
      <c r="C439" t="s">
        <v>11</v>
      </c>
      <c r="D439" t="s">
        <v>41</v>
      </c>
      <c r="E439" t="s">
        <v>28</v>
      </c>
      <c r="F439" t="s">
        <v>42</v>
      </c>
      <c r="G439">
        <v>196</v>
      </c>
      <c r="H439" t="s">
        <v>15</v>
      </c>
      <c r="I439" t="s">
        <v>16</v>
      </c>
      <c r="J439" t="s">
        <v>29</v>
      </c>
      <c r="K439">
        <v>320</v>
      </c>
    </row>
    <row r="440" spans="1:11" x14ac:dyDescent="0.25">
      <c r="A440">
        <v>648</v>
      </c>
      <c r="B440" t="s">
        <v>780</v>
      </c>
      <c r="C440" t="s">
        <v>11</v>
      </c>
      <c r="D440" t="s">
        <v>12</v>
      </c>
      <c r="E440" t="s">
        <v>64</v>
      </c>
      <c r="F440" t="s">
        <v>14</v>
      </c>
      <c r="G440">
        <v>196</v>
      </c>
      <c r="H440" t="s">
        <v>15</v>
      </c>
      <c r="I440" t="s">
        <v>12</v>
      </c>
      <c r="J440" t="s">
        <v>29</v>
      </c>
      <c r="K440">
        <v>47</v>
      </c>
    </row>
    <row r="441" spans="1:11" x14ac:dyDescent="0.25">
      <c r="A441">
        <v>724</v>
      </c>
      <c r="B441" t="s">
        <v>855</v>
      </c>
      <c r="C441" t="s">
        <v>11</v>
      </c>
      <c r="D441" t="s">
        <v>41</v>
      </c>
      <c r="E441" t="s">
        <v>16</v>
      </c>
      <c r="F441" t="s">
        <v>32</v>
      </c>
      <c r="G441">
        <v>196</v>
      </c>
      <c r="H441" t="s">
        <v>15</v>
      </c>
      <c r="I441" t="s">
        <v>16</v>
      </c>
      <c r="J441" t="s">
        <v>17</v>
      </c>
      <c r="K441">
        <v>117</v>
      </c>
    </row>
    <row r="442" spans="1:11" x14ac:dyDescent="0.25">
      <c r="A442">
        <v>48</v>
      </c>
      <c r="B442" t="s">
        <v>99</v>
      </c>
      <c r="C442" t="s">
        <v>11</v>
      </c>
      <c r="D442" t="s">
        <v>19</v>
      </c>
      <c r="E442" t="s">
        <v>73</v>
      </c>
      <c r="F442" t="s">
        <v>42</v>
      </c>
      <c r="G442">
        <v>198</v>
      </c>
      <c r="H442" t="s">
        <v>24</v>
      </c>
      <c r="I442" t="s">
        <v>16</v>
      </c>
      <c r="J442" t="s">
        <v>29</v>
      </c>
      <c r="K442">
        <v>126</v>
      </c>
    </row>
    <row r="443" spans="1:11" x14ac:dyDescent="0.25">
      <c r="A443">
        <v>71</v>
      </c>
      <c r="B443" t="s">
        <v>123</v>
      </c>
      <c r="C443" t="s">
        <v>11</v>
      </c>
      <c r="D443" t="s">
        <v>41</v>
      </c>
      <c r="E443" t="s">
        <v>16</v>
      </c>
      <c r="F443" t="s">
        <v>32</v>
      </c>
      <c r="G443">
        <v>198</v>
      </c>
      <c r="H443" t="s">
        <v>15</v>
      </c>
      <c r="I443" t="s">
        <v>16</v>
      </c>
      <c r="J443" t="s">
        <v>17</v>
      </c>
      <c r="K443">
        <v>133</v>
      </c>
    </row>
    <row r="444" spans="1:11" x14ac:dyDescent="0.25">
      <c r="A444">
        <v>91</v>
      </c>
      <c r="B444" t="s">
        <v>150</v>
      </c>
      <c r="C444" t="s">
        <v>11</v>
      </c>
      <c r="D444" t="s">
        <v>41</v>
      </c>
      <c r="E444" t="s">
        <v>64</v>
      </c>
      <c r="F444" t="s">
        <v>14</v>
      </c>
      <c r="G444">
        <v>198</v>
      </c>
      <c r="H444" t="s">
        <v>15</v>
      </c>
      <c r="I444" t="s">
        <v>16</v>
      </c>
      <c r="J444" t="s">
        <v>17</v>
      </c>
      <c r="K444">
        <v>124</v>
      </c>
    </row>
    <row r="445" spans="1:11" x14ac:dyDescent="0.25">
      <c r="A445">
        <v>135</v>
      </c>
      <c r="B445" t="s">
        <v>200</v>
      </c>
      <c r="C445" t="s">
        <v>11</v>
      </c>
      <c r="D445" t="s">
        <v>27</v>
      </c>
      <c r="E445" t="s">
        <v>58</v>
      </c>
      <c r="F445" t="s">
        <v>14</v>
      </c>
      <c r="G445">
        <v>198</v>
      </c>
      <c r="H445" t="s">
        <v>24</v>
      </c>
      <c r="I445" t="s">
        <v>27</v>
      </c>
      <c r="J445" t="s">
        <v>29</v>
      </c>
      <c r="K445">
        <v>135</v>
      </c>
    </row>
    <row r="446" spans="1:11" x14ac:dyDescent="0.25">
      <c r="A446">
        <v>150</v>
      </c>
      <c r="B446" t="s">
        <v>219</v>
      </c>
      <c r="C446" t="s">
        <v>11</v>
      </c>
      <c r="D446" t="s">
        <v>19</v>
      </c>
      <c r="E446" t="s">
        <v>13</v>
      </c>
      <c r="F446" t="s">
        <v>35</v>
      </c>
      <c r="G446">
        <v>198</v>
      </c>
      <c r="H446" t="s">
        <v>15</v>
      </c>
      <c r="I446" t="s">
        <v>16</v>
      </c>
      <c r="J446" t="s">
        <v>17</v>
      </c>
      <c r="K446">
        <v>116</v>
      </c>
    </row>
    <row r="447" spans="1:11" x14ac:dyDescent="0.25">
      <c r="A447">
        <v>193</v>
      </c>
      <c r="B447" t="s">
        <v>47</v>
      </c>
      <c r="C447" t="s">
        <v>11</v>
      </c>
      <c r="D447" t="s">
        <v>41</v>
      </c>
      <c r="E447" t="s">
        <v>47</v>
      </c>
      <c r="F447" t="s">
        <v>32</v>
      </c>
      <c r="G447">
        <v>198</v>
      </c>
      <c r="H447" t="s">
        <v>24</v>
      </c>
      <c r="I447" t="s">
        <v>16</v>
      </c>
      <c r="J447" t="s">
        <v>17</v>
      </c>
      <c r="K447">
        <v>173</v>
      </c>
    </row>
    <row r="448" spans="1:11" x14ac:dyDescent="0.25">
      <c r="A448">
        <v>207</v>
      </c>
      <c r="B448" t="s">
        <v>284</v>
      </c>
      <c r="C448" t="s">
        <v>11</v>
      </c>
      <c r="D448" t="s">
        <v>12</v>
      </c>
      <c r="E448" t="s">
        <v>47</v>
      </c>
      <c r="F448" t="s">
        <v>14</v>
      </c>
      <c r="G448">
        <v>198</v>
      </c>
      <c r="H448" t="s">
        <v>190</v>
      </c>
      <c r="I448" t="s">
        <v>16</v>
      </c>
      <c r="J448" t="s">
        <v>29</v>
      </c>
      <c r="K448">
        <v>135</v>
      </c>
    </row>
    <row r="449" spans="1:11" x14ac:dyDescent="0.25">
      <c r="A449">
        <v>220</v>
      </c>
      <c r="B449" t="s">
        <v>299</v>
      </c>
      <c r="C449" t="s">
        <v>11</v>
      </c>
      <c r="D449" t="s">
        <v>19</v>
      </c>
      <c r="E449" t="s">
        <v>28</v>
      </c>
      <c r="F449" t="s">
        <v>129</v>
      </c>
      <c r="G449">
        <v>198</v>
      </c>
      <c r="H449" t="s">
        <v>15</v>
      </c>
      <c r="I449" t="s">
        <v>16</v>
      </c>
      <c r="J449" t="s">
        <v>17</v>
      </c>
      <c r="K449">
        <v>171</v>
      </c>
    </row>
    <row r="450" spans="1:11" x14ac:dyDescent="0.25">
      <c r="A450">
        <v>284</v>
      </c>
      <c r="B450" t="s">
        <v>372</v>
      </c>
      <c r="C450" t="s">
        <v>11</v>
      </c>
      <c r="D450" t="s">
        <v>19</v>
      </c>
      <c r="E450" t="s">
        <v>373</v>
      </c>
      <c r="F450" t="s">
        <v>127</v>
      </c>
      <c r="G450">
        <v>198</v>
      </c>
      <c r="H450" t="s">
        <v>15</v>
      </c>
      <c r="I450" t="s">
        <v>94</v>
      </c>
      <c r="J450" t="s">
        <v>152</v>
      </c>
      <c r="K450">
        <v>268</v>
      </c>
    </row>
    <row r="451" spans="1:11" x14ac:dyDescent="0.25">
      <c r="A451">
        <v>293</v>
      </c>
      <c r="B451" t="s">
        <v>383</v>
      </c>
      <c r="C451" t="s">
        <v>11</v>
      </c>
      <c r="D451" t="s">
        <v>12</v>
      </c>
      <c r="E451" t="s">
        <v>384</v>
      </c>
      <c r="F451" t="s">
        <v>32</v>
      </c>
      <c r="G451">
        <v>198</v>
      </c>
      <c r="H451" t="s">
        <v>24</v>
      </c>
      <c r="I451" t="s">
        <v>16</v>
      </c>
      <c r="J451" t="s">
        <v>29</v>
      </c>
      <c r="K451">
        <v>270</v>
      </c>
    </row>
    <row r="452" spans="1:11" x14ac:dyDescent="0.25">
      <c r="A452">
        <v>345</v>
      </c>
      <c r="B452" t="s">
        <v>444</v>
      </c>
      <c r="C452" t="s">
        <v>11</v>
      </c>
      <c r="D452" t="s">
        <v>19</v>
      </c>
      <c r="E452" t="s">
        <v>13</v>
      </c>
      <c r="F452" t="s">
        <v>32</v>
      </c>
      <c r="G452">
        <v>198</v>
      </c>
      <c r="H452" t="s">
        <v>15</v>
      </c>
      <c r="I452" t="s">
        <v>16</v>
      </c>
      <c r="J452" t="s">
        <v>17</v>
      </c>
      <c r="K452">
        <v>191</v>
      </c>
    </row>
    <row r="453" spans="1:11" x14ac:dyDescent="0.25">
      <c r="A453">
        <v>409</v>
      </c>
      <c r="B453" t="s">
        <v>518</v>
      </c>
      <c r="C453" t="s">
        <v>16</v>
      </c>
      <c r="D453" t="s">
        <v>12</v>
      </c>
      <c r="E453" t="s">
        <v>16</v>
      </c>
      <c r="F453" t="s">
        <v>16</v>
      </c>
      <c r="G453">
        <v>198</v>
      </c>
      <c r="H453" t="s">
        <v>15</v>
      </c>
      <c r="I453" t="s">
        <v>16</v>
      </c>
      <c r="J453" t="s">
        <v>29</v>
      </c>
      <c r="K453">
        <v>360</v>
      </c>
    </row>
    <row r="454" spans="1:11" x14ac:dyDescent="0.25">
      <c r="A454">
        <v>416</v>
      </c>
      <c r="B454" t="s">
        <v>527</v>
      </c>
      <c r="C454" t="s">
        <v>11</v>
      </c>
      <c r="D454" t="s">
        <v>41</v>
      </c>
      <c r="E454" t="s">
        <v>13</v>
      </c>
      <c r="F454" t="s">
        <v>32</v>
      </c>
      <c r="G454">
        <v>198</v>
      </c>
      <c r="H454" t="s">
        <v>15</v>
      </c>
      <c r="I454" t="s">
        <v>16</v>
      </c>
      <c r="J454" t="s">
        <v>17</v>
      </c>
      <c r="K454">
        <v>191</v>
      </c>
    </row>
    <row r="455" spans="1:11" x14ac:dyDescent="0.25">
      <c r="A455">
        <v>443</v>
      </c>
      <c r="B455" t="s">
        <v>556</v>
      </c>
      <c r="C455" t="s">
        <v>11</v>
      </c>
      <c r="D455" t="s">
        <v>89</v>
      </c>
      <c r="E455" t="s">
        <v>16</v>
      </c>
      <c r="F455" t="s">
        <v>32</v>
      </c>
      <c r="G455">
        <v>198</v>
      </c>
      <c r="H455" t="s">
        <v>15</v>
      </c>
      <c r="I455" t="s">
        <v>16</v>
      </c>
      <c r="J455" t="s">
        <v>29</v>
      </c>
      <c r="K455">
        <v>140</v>
      </c>
    </row>
    <row r="456" spans="1:11" x14ac:dyDescent="0.25">
      <c r="A456">
        <v>572</v>
      </c>
      <c r="B456" t="s">
        <v>692</v>
      </c>
      <c r="C456" t="s">
        <v>11</v>
      </c>
      <c r="D456" t="s">
        <v>693</v>
      </c>
      <c r="E456" t="s">
        <v>64</v>
      </c>
      <c r="F456" t="s">
        <v>35</v>
      </c>
      <c r="G456">
        <v>198</v>
      </c>
      <c r="H456" t="s">
        <v>15</v>
      </c>
      <c r="I456" t="s">
        <v>16</v>
      </c>
      <c r="J456" t="s">
        <v>29</v>
      </c>
      <c r="K456">
        <v>171</v>
      </c>
    </row>
    <row r="457" spans="1:11" x14ac:dyDescent="0.25">
      <c r="A457">
        <v>607</v>
      </c>
      <c r="B457" t="s">
        <v>735</v>
      </c>
      <c r="C457" t="s">
        <v>11</v>
      </c>
      <c r="D457" t="s">
        <v>27</v>
      </c>
      <c r="E457" t="s">
        <v>16</v>
      </c>
      <c r="F457" t="s">
        <v>32</v>
      </c>
      <c r="G457">
        <v>198</v>
      </c>
      <c r="H457" t="s">
        <v>15</v>
      </c>
      <c r="I457" t="s">
        <v>16</v>
      </c>
      <c r="J457" t="s">
        <v>17</v>
      </c>
      <c r="K457">
        <v>180</v>
      </c>
    </row>
    <row r="458" spans="1:11" x14ac:dyDescent="0.25">
      <c r="A458">
        <v>661</v>
      </c>
      <c r="B458" t="s">
        <v>793</v>
      </c>
      <c r="C458" t="s">
        <v>11</v>
      </c>
      <c r="D458" t="s">
        <v>19</v>
      </c>
      <c r="E458" t="s">
        <v>417</v>
      </c>
      <c r="F458" t="s">
        <v>35</v>
      </c>
      <c r="G458">
        <v>198</v>
      </c>
      <c r="H458" t="s">
        <v>15</v>
      </c>
      <c r="I458" t="s">
        <v>16</v>
      </c>
      <c r="J458" t="s">
        <v>17</v>
      </c>
      <c r="K458">
        <v>288</v>
      </c>
    </row>
    <row r="459" spans="1:11" x14ac:dyDescent="0.25">
      <c r="A459">
        <v>666</v>
      </c>
      <c r="B459" t="s">
        <v>798</v>
      </c>
      <c r="C459" t="s">
        <v>11</v>
      </c>
      <c r="D459" t="s">
        <v>19</v>
      </c>
      <c r="E459" t="s">
        <v>16</v>
      </c>
      <c r="F459" t="s">
        <v>35</v>
      </c>
      <c r="G459">
        <v>198</v>
      </c>
      <c r="H459" t="s">
        <v>15</v>
      </c>
      <c r="I459" t="s">
        <v>16</v>
      </c>
      <c r="J459" t="s">
        <v>17</v>
      </c>
      <c r="K459">
        <v>288</v>
      </c>
    </row>
    <row r="460" spans="1:11" x14ac:dyDescent="0.25">
      <c r="A460">
        <v>78</v>
      </c>
      <c r="B460" t="s">
        <v>132</v>
      </c>
      <c r="C460" t="s">
        <v>11</v>
      </c>
      <c r="D460" t="s">
        <v>16</v>
      </c>
      <c r="E460" t="s">
        <v>16</v>
      </c>
      <c r="F460" t="s">
        <v>14</v>
      </c>
      <c r="G460">
        <v>201</v>
      </c>
      <c r="H460" t="s">
        <v>15</v>
      </c>
      <c r="I460" t="s">
        <v>16</v>
      </c>
      <c r="J460" t="s">
        <v>17</v>
      </c>
      <c r="K460">
        <v>216</v>
      </c>
    </row>
    <row r="461" spans="1:11" x14ac:dyDescent="0.25">
      <c r="A461">
        <v>166</v>
      </c>
      <c r="B461" t="s">
        <v>237</v>
      </c>
      <c r="C461" t="s">
        <v>11</v>
      </c>
      <c r="D461" t="s">
        <v>89</v>
      </c>
      <c r="E461" t="s">
        <v>53</v>
      </c>
      <c r="F461" t="s">
        <v>45</v>
      </c>
      <c r="G461">
        <v>201</v>
      </c>
      <c r="H461" t="s">
        <v>15</v>
      </c>
      <c r="I461" t="s">
        <v>78</v>
      </c>
      <c r="J461" t="s">
        <v>17</v>
      </c>
      <c r="K461">
        <v>97</v>
      </c>
    </row>
    <row r="462" spans="1:11" x14ac:dyDescent="0.25">
      <c r="A462">
        <v>221</v>
      </c>
      <c r="B462" t="s">
        <v>300</v>
      </c>
      <c r="C462" t="s">
        <v>11</v>
      </c>
      <c r="D462" t="s">
        <v>41</v>
      </c>
      <c r="E462" t="s">
        <v>13</v>
      </c>
      <c r="F462" t="s">
        <v>42</v>
      </c>
      <c r="G462">
        <v>201</v>
      </c>
      <c r="H462" t="s">
        <v>15</v>
      </c>
      <c r="I462" t="s">
        <v>16</v>
      </c>
      <c r="J462" t="s">
        <v>29</v>
      </c>
      <c r="K462">
        <v>187</v>
      </c>
    </row>
    <row r="463" spans="1:11" x14ac:dyDescent="0.25">
      <c r="A463">
        <v>222</v>
      </c>
      <c r="B463" t="s">
        <v>301</v>
      </c>
      <c r="C463" t="s">
        <v>11</v>
      </c>
      <c r="D463" t="s">
        <v>41</v>
      </c>
      <c r="E463" t="s">
        <v>16</v>
      </c>
      <c r="F463" t="s">
        <v>42</v>
      </c>
      <c r="G463">
        <v>201</v>
      </c>
      <c r="H463" t="s">
        <v>15</v>
      </c>
      <c r="I463" t="s">
        <v>16</v>
      </c>
      <c r="J463" t="s">
        <v>29</v>
      </c>
      <c r="K463">
        <v>132</v>
      </c>
    </row>
    <row r="464" spans="1:11" x14ac:dyDescent="0.25">
      <c r="A464">
        <v>391</v>
      </c>
      <c r="B464" t="s">
        <v>499</v>
      </c>
      <c r="C464" t="s">
        <v>11</v>
      </c>
      <c r="D464" t="s">
        <v>19</v>
      </c>
      <c r="E464" t="s">
        <v>13</v>
      </c>
      <c r="F464" t="s">
        <v>14</v>
      </c>
      <c r="G464">
        <v>201</v>
      </c>
      <c r="H464" t="s">
        <v>15</v>
      </c>
      <c r="I464" t="s">
        <v>16</v>
      </c>
      <c r="J464" t="s">
        <v>29</v>
      </c>
      <c r="K464">
        <v>203</v>
      </c>
    </row>
    <row r="465" spans="1:11" x14ac:dyDescent="0.25">
      <c r="A465">
        <v>432</v>
      </c>
      <c r="B465" t="s">
        <v>543</v>
      </c>
      <c r="C465" t="s">
        <v>11</v>
      </c>
      <c r="D465" t="s">
        <v>25</v>
      </c>
      <c r="E465" t="s">
        <v>544</v>
      </c>
      <c r="F465" t="s">
        <v>14</v>
      </c>
      <c r="G465">
        <v>201</v>
      </c>
      <c r="H465" t="s">
        <v>24</v>
      </c>
      <c r="I465" t="s">
        <v>27</v>
      </c>
      <c r="J465" t="s">
        <v>17</v>
      </c>
      <c r="K465">
        <v>135</v>
      </c>
    </row>
    <row r="466" spans="1:11" x14ac:dyDescent="0.25">
      <c r="A466">
        <v>476</v>
      </c>
      <c r="B466" t="s">
        <v>594</v>
      </c>
      <c r="C466" t="s">
        <v>11</v>
      </c>
      <c r="D466" t="s">
        <v>19</v>
      </c>
      <c r="E466" t="s">
        <v>13</v>
      </c>
      <c r="F466" t="s">
        <v>35</v>
      </c>
      <c r="G466">
        <v>201</v>
      </c>
      <c r="H466" t="s">
        <v>21</v>
      </c>
      <c r="I466" t="s">
        <v>16</v>
      </c>
      <c r="J466" t="s">
        <v>17</v>
      </c>
      <c r="K466">
        <v>158</v>
      </c>
    </row>
    <row r="467" spans="1:11" x14ac:dyDescent="0.25">
      <c r="A467">
        <v>591</v>
      </c>
      <c r="B467" t="s">
        <v>716</v>
      </c>
      <c r="C467" t="s">
        <v>39</v>
      </c>
      <c r="D467" t="s">
        <v>27</v>
      </c>
      <c r="E467" t="s">
        <v>13</v>
      </c>
      <c r="F467" t="s">
        <v>129</v>
      </c>
      <c r="G467">
        <v>201</v>
      </c>
      <c r="H467" t="s">
        <v>15</v>
      </c>
      <c r="I467" t="s">
        <v>16</v>
      </c>
      <c r="J467" t="s">
        <v>17</v>
      </c>
      <c r="K467">
        <v>315</v>
      </c>
    </row>
    <row r="468" spans="1:11" x14ac:dyDescent="0.25">
      <c r="A468">
        <v>603</v>
      </c>
      <c r="B468" t="s">
        <v>730</v>
      </c>
      <c r="C468" t="s">
        <v>11</v>
      </c>
      <c r="D468" t="s">
        <v>55</v>
      </c>
      <c r="E468" t="s">
        <v>731</v>
      </c>
      <c r="F468" t="s">
        <v>32</v>
      </c>
      <c r="G468">
        <v>201</v>
      </c>
      <c r="H468" t="s">
        <v>24</v>
      </c>
      <c r="I468" t="s">
        <v>25</v>
      </c>
      <c r="J468" t="s">
        <v>152</v>
      </c>
      <c r="K468">
        <v>92</v>
      </c>
    </row>
    <row r="469" spans="1:11" x14ac:dyDescent="0.25">
      <c r="A469">
        <v>637</v>
      </c>
      <c r="B469" t="s">
        <v>768</v>
      </c>
      <c r="C469" t="s">
        <v>11</v>
      </c>
      <c r="D469" t="s">
        <v>41</v>
      </c>
      <c r="E469" t="s">
        <v>16</v>
      </c>
      <c r="F469" t="s">
        <v>14</v>
      </c>
      <c r="G469">
        <v>201</v>
      </c>
      <c r="H469" t="s">
        <v>24</v>
      </c>
      <c r="I469" t="s">
        <v>16</v>
      </c>
      <c r="J469" t="s">
        <v>17</v>
      </c>
      <c r="K469">
        <v>131</v>
      </c>
    </row>
    <row r="470" spans="1:11" x14ac:dyDescent="0.25">
      <c r="A470">
        <v>657</v>
      </c>
      <c r="B470" t="s">
        <v>789</v>
      </c>
      <c r="C470" t="s">
        <v>11</v>
      </c>
      <c r="D470" t="s">
        <v>25</v>
      </c>
      <c r="E470" t="s">
        <v>436</v>
      </c>
      <c r="F470" t="s">
        <v>14</v>
      </c>
      <c r="G470">
        <v>201</v>
      </c>
      <c r="H470" t="s">
        <v>15</v>
      </c>
      <c r="I470" t="s">
        <v>94</v>
      </c>
      <c r="J470" t="s">
        <v>29</v>
      </c>
      <c r="K470">
        <v>443</v>
      </c>
    </row>
    <row r="471" spans="1:11" x14ac:dyDescent="0.25">
      <c r="A471">
        <v>0</v>
      </c>
      <c r="B471" t="s">
        <v>10</v>
      </c>
      <c r="C471" t="s">
        <v>11</v>
      </c>
      <c r="D471" t="s">
        <v>12</v>
      </c>
      <c r="E471" t="s">
        <v>13</v>
      </c>
      <c r="F471" t="s">
        <v>14</v>
      </c>
      <c r="G471">
        <v>203</v>
      </c>
      <c r="H471" t="s">
        <v>15</v>
      </c>
      <c r="I471" t="s">
        <v>16</v>
      </c>
      <c r="J471" t="s">
        <v>17</v>
      </c>
      <c r="K471">
        <v>441</v>
      </c>
    </row>
    <row r="472" spans="1:11" x14ac:dyDescent="0.25">
      <c r="A472">
        <v>3</v>
      </c>
      <c r="B472" t="s">
        <v>26</v>
      </c>
      <c r="C472" t="s">
        <v>11</v>
      </c>
      <c r="D472" t="s">
        <v>27</v>
      </c>
      <c r="E472" t="s">
        <v>28</v>
      </c>
      <c r="F472" t="s">
        <v>14</v>
      </c>
      <c r="G472">
        <v>203</v>
      </c>
      <c r="H472" t="s">
        <v>15</v>
      </c>
      <c r="I472" t="s">
        <v>16</v>
      </c>
      <c r="J472" t="s">
        <v>29</v>
      </c>
      <c r="K472">
        <v>441</v>
      </c>
    </row>
    <row r="473" spans="1:11" x14ac:dyDescent="0.25">
      <c r="A473">
        <v>59</v>
      </c>
      <c r="B473" t="s">
        <v>112</v>
      </c>
      <c r="C473" t="s">
        <v>11</v>
      </c>
      <c r="D473" t="s">
        <v>16</v>
      </c>
      <c r="E473" t="s">
        <v>13</v>
      </c>
      <c r="F473" t="s">
        <v>16</v>
      </c>
      <c r="G473">
        <v>203</v>
      </c>
      <c r="H473" t="s">
        <v>24</v>
      </c>
      <c r="I473" t="s">
        <v>16</v>
      </c>
      <c r="J473" t="s">
        <v>29</v>
      </c>
      <c r="K473">
        <v>180</v>
      </c>
    </row>
    <row r="474" spans="1:11" x14ac:dyDescent="0.25">
      <c r="A474">
        <v>144</v>
      </c>
      <c r="B474" t="s">
        <v>211</v>
      </c>
      <c r="C474" t="s">
        <v>11</v>
      </c>
      <c r="D474" t="s">
        <v>19</v>
      </c>
      <c r="E474" t="s">
        <v>64</v>
      </c>
      <c r="F474" t="s">
        <v>45</v>
      </c>
      <c r="G474">
        <v>203</v>
      </c>
      <c r="H474" t="s">
        <v>15</v>
      </c>
      <c r="I474" t="s">
        <v>16</v>
      </c>
      <c r="J474" t="s">
        <v>17</v>
      </c>
      <c r="K474">
        <v>158</v>
      </c>
    </row>
    <row r="475" spans="1:11" x14ac:dyDescent="0.25">
      <c r="A475">
        <v>412</v>
      </c>
      <c r="B475" t="s">
        <v>521</v>
      </c>
      <c r="C475" t="s">
        <v>11</v>
      </c>
      <c r="D475" t="s">
        <v>25</v>
      </c>
      <c r="E475" t="s">
        <v>13</v>
      </c>
      <c r="F475" t="s">
        <v>14</v>
      </c>
      <c r="G475">
        <v>203</v>
      </c>
      <c r="H475" t="s">
        <v>15</v>
      </c>
      <c r="I475" t="s">
        <v>16</v>
      </c>
      <c r="J475" t="s">
        <v>29</v>
      </c>
      <c r="K475">
        <v>230</v>
      </c>
    </row>
    <row r="476" spans="1:11" x14ac:dyDescent="0.25">
      <c r="A476">
        <v>498</v>
      </c>
      <c r="B476" t="s">
        <v>616</v>
      </c>
      <c r="C476" t="s">
        <v>11</v>
      </c>
      <c r="D476" t="s">
        <v>19</v>
      </c>
      <c r="E476" t="s">
        <v>73</v>
      </c>
      <c r="F476" t="s">
        <v>45</v>
      </c>
      <c r="G476">
        <v>206</v>
      </c>
      <c r="H476" t="s">
        <v>15</v>
      </c>
      <c r="I476" t="s">
        <v>16</v>
      </c>
      <c r="J476" t="s">
        <v>17</v>
      </c>
      <c r="K476">
        <v>293</v>
      </c>
    </row>
    <row r="477" spans="1:11" x14ac:dyDescent="0.25">
      <c r="A477">
        <v>682</v>
      </c>
      <c r="B477" t="s">
        <v>813</v>
      </c>
      <c r="C477" t="s">
        <v>11</v>
      </c>
      <c r="D477" t="s">
        <v>25</v>
      </c>
      <c r="E477" t="s">
        <v>58</v>
      </c>
      <c r="F477" t="s">
        <v>16</v>
      </c>
      <c r="G477">
        <v>206</v>
      </c>
      <c r="H477" t="s">
        <v>15</v>
      </c>
      <c r="I477" t="s">
        <v>218</v>
      </c>
      <c r="J477" t="s">
        <v>29</v>
      </c>
      <c r="K477">
        <v>331</v>
      </c>
    </row>
    <row r="478" spans="1:11" x14ac:dyDescent="0.25">
      <c r="A478">
        <v>29</v>
      </c>
      <c r="B478" t="s">
        <v>70</v>
      </c>
      <c r="C478" t="s">
        <v>11</v>
      </c>
      <c r="D478" t="s">
        <v>19</v>
      </c>
      <c r="E478" t="s">
        <v>13</v>
      </c>
      <c r="F478" t="s">
        <v>35</v>
      </c>
      <c r="G478">
        <v>211</v>
      </c>
      <c r="H478" t="s">
        <v>15</v>
      </c>
      <c r="I478" t="s">
        <v>16</v>
      </c>
      <c r="J478" t="s">
        <v>17</v>
      </c>
      <c r="K478">
        <v>122</v>
      </c>
    </row>
    <row r="479" spans="1:11" x14ac:dyDescent="0.25">
      <c r="A479">
        <v>270</v>
      </c>
      <c r="B479" t="s">
        <v>357</v>
      </c>
      <c r="C479" t="s">
        <v>39</v>
      </c>
      <c r="D479" t="s">
        <v>41</v>
      </c>
      <c r="E479" t="s">
        <v>16</v>
      </c>
      <c r="F479" t="s">
        <v>32</v>
      </c>
      <c r="G479">
        <v>211</v>
      </c>
      <c r="H479" t="s">
        <v>15</v>
      </c>
      <c r="I479" t="s">
        <v>16</v>
      </c>
      <c r="J479" t="s">
        <v>29</v>
      </c>
      <c r="K479">
        <v>104</v>
      </c>
    </row>
    <row r="480" spans="1:11" x14ac:dyDescent="0.25">
      <c r="A480">
        <v>500</v>
      </c>
      <c r="B480" t="s">
        <v>618</v>
      </c>
      <c r="C480" t="s">
        <v>11</v>
      </c>
      <c r="D480" t="s">
        <v>25</v>
      </c>
      <c r="E480" t="s">
        <v>16</v>
      </c>
      <c r="F480" t="s">
        <v>35</v>
      </c>
      <c r="G480">
        <v>211</v>
      </c>
      <c r="H480" t="s">
        <v>15</v>
      </c>
      <c r="I480" t="s">
        <v>16</v>
      </c>
      <c r="J480" t="s">
        <v>29</v>
      </c>
      <c r="K480">
        <v>191</v>
      </c>
    </row>
    <row r="481" spans="1:11" x14ac:dyDescent="0.25">
      <c r="A481">
        <v>583</v>
      </c>
      <c r="B481" t="s">
        <v>707</v>
      </c>
      <c r="C481" t="s">
        <v>11</v>
      </c>
      <c r="D481" t="s">
        <v>41</v>
      </c>
      <c r="E481" t="s">
        <v>13</v>
      </c>
      <c r="F481" t="s">
        <v>42</v>
      </c>
      <c r="G481">
        <v>211</v>
      </c>
      <c r="H481" t="s">
        <v>15</v>
      </c>
      <c r="I481" t="s">
        <v>16</v>
      </c>
      <c r="J481" t="s">
        <v>29</v>
      </c>
      <c r="K481">
        <v>310</v>
      </c>
    </row>
    <row r="482" spans="1:11" x14ac:dyDescent="0.25">
      <c r="A482">
        <v>614</v>
      </c>
      <c r="B482" t="s">
        <v>744</v>
      </c>
      <c r="C482" t="s">
        <v>11</v>
      </c>
      <c r="D482" t="s">
        <v>41</v>
      </c>
      <c r="E482" t="s">
        <v>170</v>
      </c>
      <c r="F482" t="s">
        <v>32</v>
      </c>
      <c r="G482">
        <v>211</v>
      </c>
      <c r="H482" t="s">
        <v>67</v>
      </c>
      <c r="I482" t="s">
        <v>16</v>
      </c>
      <c r="J482" t="s">
        <v>17</v>
      </c>
      <c r="K482">
        <v>405</v>
      </c>
    </row>
    <row r="483" spans="1:11" x14ac:dyDescent="0.25">
      <c r="A483">
        <v>34</v>
      </c>
      <c r="B483" t="s">
        <v>77</v>
      </c>
      <c r="C483" t="s">
        <v>11</v>
      </c>
      <c r="D483" t="s">
        <v>25</v>
      </c>
      <c r="E483" t="s">
        <v>64</v>
      </c>
      <c r="F483" t="s">
        <v>32</v>
      </c>
      <c r="G483">
        <v>213</v>
      </c>
      <c r="H483" t="s">
        <v>15</v>
      </c>
      <c r="I483" t="s">
        <v>78</v>
      </c>
      <c r="J483" t="s">
        <v>29</v>
      </c>
      <c r="K483">
        <v>135</v>
      </c>
    </row>
    <row r="484" spans="1:11" x14ac:dyDescent="0.25">
      <c r="A484">
        <v>320</v>
      </c>
      <c r="B484" t="s">
        <v>416</v>
      </c>
      <c r="C484" t="s">
        <v>39</v>
      </c>
      <c r="D484" t="s">
        <v>27</v>
      </c>
      <c r="E484" t="s">
        <v>417</v>
      </c>
      <c r="F484" t="s">
        <v>32</v>
      </c>
      <c r="G484">
        <v>213</v>
      </c>
      <c r="H484" t="s">
        <v>15</v>
      </c>
      <c r="I484" t="s">
        <v>16</v>
      </c>
      <c r="J484" t="s">
        <v>29</v>
      </c>
      <c r="K484">
        <v>225</v>
      </c>
    </row>
    <row r="485" spans="1:11" x14ac:dyDescent="0.25">
      <c r="A485">
        <v>377</v>
      </c>
      <c r="B485" t="s">
        <v>482</v>
      </c>
      <c r="C485" t="s">
        <v>11</v>
      </c>
      <c r="D485" t="s">
        <v>89</v>
      </c>
      <c r="E485" t="s">
        <v>58</v>
      </c>
      <c r="F485" t="s">
        <v>14</v>
      </c>
      <c r="G485">
        <v>213</v>
      </c>
      <c r="H485" t="s">
        <v>190</v>
      </c>
      <c r="I485" t="s">
        <v>483</v>
      </c>
      <c r="J485" t="s">
        <v>17</v>
      </c>
      <c r="K485">
        <v>-99</v>
      </c>
    </row>
    <row r="486" spans="1:11" x14ac:dyDescent="0.25">
      <c r="A486">
        <v>428</v>
      </c>
      <c r="B486" t="s">
        <v>539</v>
      </c>
      <c r="C486" t="s">
        <v>11</v>
      </c>
      <c r="D486" t="s">
        <v>25</v>
      </c>
      <c r="E486" t="s">
        <v>16</v>
      </c>
      <c r="F486" t="s">
        <v>14</v>
      </c>
      <c r="G486">
        <v>213</v>
      </c>
      <c r="H486" t="s">
        <v>15</v>
      </c>
      <c r="I486" t="s">
        <v>27</v>
      </c>
      <c r="J486" t="s">
        <v>17</v>
      </c>
      <c r="K486">
        <v>225</v>
      </c>
    </row>
    <row r="487" spans="1:11" x14ac:dyDescent="0.25">
      <c r="A487">
        <v>435</v>
      </c>
      <c r="B487" t="s">
        <v>547</v>
      </c>
      <c r="C487" t="s">
        <v>11</v>
      </c>
      <c r="D487" t="s">
        <v>41</v>
      </c>
      <c r="E487" t="s">
        <v>316</v>
      </c>
      <c r="F487" t="s">
        <v>42</v>
      </c>
      <c r="G487">
        <v>213</v>
      </c>
      <c r="H487" t="s">
        <v>548</v>
      </c>
      <c r="I487" t="s">
        <v>16</v>
      </c>
      <c r="J487" t="s">
        <v>17</v>
      </c>
      <c r="K487">
        <v>-99</v>
      </c>
    </row>
    <row r="488" spans="1:11" x14ac:dyDescent="0.25">
      <c r="A488">
        <v>527</v>
      </c>
      <c r="B488" t="s">
        <v>645</v>
      </c>
      <c r="C488" t="s">
        <v>11</v>
      </c>
      <c r="D488" t="s">
        <v>16</v>
      </c>
      <c r="E488" t="s">
        <v>646</v>
      </c>
      <c r="F488" t="s">
        <v>16</v>
      </c>
      <c r="G488">
        <v>213</v>
      </c>
      <c r="H488" t="s">
        <v>21</v>
      </c>
      <c r="I488" t="s">
        <v>16</v>
      </c>
      <c r="J488" t="s">
        <v>29</v>
      </c>
      <c r="K488">
        <v>234</v>
      </c>
    </row>
    <row r="489" spans="1:11" x14ac:dyDescent="0.25">
      <c r="A489">
        <v>549</v>
      </c>
      <c r="B489" t="s">
        <v>669</v>
      </c>
      <c r="C489" t="s">
        <v>11</v>
      </c>
      <c r="D489" t="s">
        <v>12</v>
      </c>
      <c r="E489" t="s">
        <v>28</v>
      </c>
      <c r="F489" t="s">
        <v>32</v>
      </c>
      <c r="G489">
        <v>213</v>
      </c>
      <c r="H489" t="s">
        <v>15</v>
      </c>
      <c r="I489" t="s">
        <v>25</v>
      </c>
      <c r="J489" t="s">
        <v>152</v>
      </c>
      <c r="K489">
        <v>630</v>
      </c>
    </row>
    <row r="490" spans="1:11" x14ac:dyDescent="0.25">
      <c r="A490">
        <v>119</v>
      </c>
      <c r="B490" t="s">
        <v>182</v>
      </c>
      <c r="C490" t="s">
        <v>39</v>
      </c>
      <c r="D490" t="s">
        <v>19</v>
      </c>
      <c r="E490" t="s">
        <v>13</v>
      </c>
      <c r="F490" t="s">
        <v>42</v>
      </c>
      <c r="G490">
        <v>218</v>
      </c>
      <c r="H490" t="s">
        <v>15</v>
      </c>
      <c r="I490" t="s">
        <v>16</v>
      </c>
      <c r="J490" t="s">
        <v>29</v>
      </c>
      <c r="K490">
        <v>495</v>
      </c>
    </row>
    <row r="491" spans="1:11" x14ac:dyDescent="0.25">
      <c r="A491">
        <v>667</v>
      </c>
      <c r="B491" t="s">
        <v>799</v>
      </c>
      <c r="C491" t="s">
        <v>39</v>
      </c>
      <c r="D491" t="s">
        <v>27</v>
      </c>
      <c r="E491" t="s">
        <v>16</v>
      </c>
      <c r="F491" t="s">
        <v>100</v>
      </c>
      <c r="G491">
        <v>218</v>
      </c>
      <c r="H491" t="s">
        <v>15</v>
      </c>
      <c r="I491" t="s">
        <v>16</v>
      </c>
      <c r="J491" t="s">
        <v>17</v>
      </c>
      <c r="K491">
        <v>158</v>
      </c>
    </row>
    <row r="492" spans="1:11" x14ac:dyDescent="0.25">
      <c r="A492">
        <v>709</v>
      </c>
      <c r="B492" t="s">
        <v>840</v>
      </c>
      <c r="C492" t="s">
        <v>11</v>
      </c>
      <c r="D492" t="s">
        <v>41</v>
      </c>
      <c r="E492" t="s">
        <v>64</v>
      </c>
      <c r="F492" t="s">
        <v>32</v>
      </c>
      <c r="G492">
        <v>218</v>
      </c>
      <c r="H492" t="s">
        <v>15</v>
      </c>
      <c r="I492" t="s">
        <v>16</v>
      </c>
      <c r="J492" t="s">
        <v>17</v>
      </c>
      <c r="K492">
        <v>158</v>
      </c>
    </row>
    <row r="493" spans="1:11" x14ac:dyDescent="0.25">
      <c r="A493">
        <v>179</v>
      </c>
      <c r="B493" t="s">
        <v>251</v>
      </c>
      <c r="C493" t="s">
        <v>11</v>
      </c>
      <c r="D493" t="s">
        <v>41</v>
      </c>
      <c r="E493" t="s">
        <v>16</v>
      </c>
      <c r="F493" t="s">
        <v>55</v>
      </c>
      <c r="G493">
        <v>226</v>
      </c>
      <c r="H493" t="s">
        <v>15</v>
      </c>
      <c r="I493" t="s">
        <v>16</v>
      </c>
      <c r="J493" t="s">
        <v>17</v>
      </c>
      <c r="K493">
        <v>70</v>
      </c>
    </row>
    <row r="494" spans="1:11" x14ac:dyDescent="0.25">
      <c r="A494">
        <v>184</v>
      </c>
      <c r="B494" t="s">
        <v>257</v>
      </c>
      <c r="C494" t="s">
        <v>11</v>
      </c>
      <c r="D494" t="s">
        <v>218</v>
      </c>
      <c r="E494" t="s">
        <v>64</v>
      </c>
      <c r="F494" t="s">
        <v>32</v>
      </c>
      <c r="G494">
        <v>226</v>
      </c>
      <c r="H494" t="s">
        <v>15</v>
      </c>
      <c r="I494" t="s">
        <v>16</v>
      </c>
      <c r="J494" t="s">
        <v>17</v>
      </c>
      <c r="K494">
        <v>225</v>
      </c>
    </row>
    <row r="495" spans="1:11" x14ac:dyDescent="0.25">
      <c r="A495">
        <v>692</v>
      </c>
      <c r="B495" t="s">
        <v>824</v>
      </c>
      <c r="C495" t="s">
        <v>11</v>
      </c>
      <c r="D495" t="s">
        <v>16</v>
      </c>
      <c r="E495" t="s">
        <v>76</v>
      </c>
      <c r="F495" t="s">
        <v>16</v>
      </c>
      <c r="G495">
        <v>226</v>
      </c>
      <c r="H495" t="s">
        <v>15</v>
      </c>
      <c r="I495" t="s">
        <v>16</v>
      </c>
      <c r="J495" t="s">
        <v>16</v>
      </c>
      <c r="K495">
        <v>-99</v>
      </c>
    </row>
    <row r="496" spans="1:11" x14ac:dyDescent="0.25">
      <c r="A496">
        <v>33</v>
      </c>
      <c r="B496" t="s">
        <v>75</v>
      </c>
      <c r="C496" t="s">
        <v>11</v>
      </c>
      <c r="D496" t="s">
        <v>19</v>
      </c>
      <c r="E496" t="s">
        <v>76</v>
      </c>
      <c r="F496" t="s">
        <v>35</v>
      </c>
      <c r="G496">
        <v>229</v>
      </c>
      <c r="H496" t="s">
        <v>15</v>
      </c>
      <c r="I496" t="s">
        <v>16</v>
      </c>
      <c r="J496" t="s">
        <v>16</v>
      </c>
      <c r="K496">
        <v>358</v>
      </c>
    </row>
    <row r="497" spans="1:11" x14ac:dyDescent="0.25">
      <c r="A497">
        <v>413</v>
      </c>
      <c r="B497" t="s">
        <v>522</v>
      </c>
      <c r="C497" t="s">
        <v>11</v>
      </c>
      <c r="D497" t="s">
        <v>25</v>
      </c>
      <c r="E497" t="s">
        <v>523</v>
      </c>
      <c r="F497" t="s">
        <v>32</v>
      </c>
      <c r="G497">
        <v>229</v>
      </c>
      <c r="H497" t="s">
        <v>24</v>
      </c>
      <c r="I497" t="s">
        <v>524</v>
      </c>
      <c r="J497" t="s">
        <v>152</v>
      </c>
      <c r="K497">
        <v>288</v>
      </c>
    </row>
    <row r="498" spans="1:11" x14ac:dyDescent="0.25">
      <c r="A498">
        <v>691</v>
      </c>
      <c r="B498" t="s">
        <v>823</v>
      </c>
      <c r="C498" t="s">
        <v>11</v>
      </c>
      <c r="D498" t="s">
        <v>41</v>
      </c>
      <c r="E498" t="s">
        <v>76</v>
      </c>
      <c r="F498" t="s">
        <v>42</v>
      </c>
      <c r="G498">
        <v>229</v>
      </c>
      <c r="H498" t="s">
        <v>15</v>
      </c>
      <c r="I498" t="s">
        <v>16</v>
      </c>
      <c r="J498" t="s">
        <v>29</v>
      </c>
      <c r="K498">
        <v>334</v>
      </c>
    </row>
    <row r="499" spans="1:11" x14ac:dyDescent="0.25">
      <c r="A499">
        <v>388</v>
      </c>
      <c r="B499" t="s">
        <v>494</v>
      </c>
      <c r="C499" t="s">
        <v>11</v>
      </c>
      <c r="D499" t="s">
        <v>25</v>
      </c>
      <c r="E499" t="s">
        <v>495</v>
      </c>
      <c r="F499" t="s">
        <v>14</v>
      </c>
      <c r="G499">
        <v>234</v>
      </c>
      <c r="H499" t="s">
        <v>24</v>
      </c>
      <c r="I499" t="s">
        <v>178</v>
      </c>
      <c r="J499" t="s">
        <v>17</v>
      </c>
      <c r="K499">
        <v>324</v>
      </c>
    </row>
    <row r="500" spans="1:11" x14ac:dyDescent="0.25">
      <c r="A500">
        <v>17</v>
      </c>
      <c r="B500" t="s">
        <v>53</v>
      </c>
      <c r="C500" t="s">
        <v>11</v>
      </c>
      <c r="D500" t="s">
        <v>16</v>
      </c>
      <c r="E500" t="s">
        <v>54</v>
      </c>
      <c r="F500" t="s">
        <v>14</v>
      </c>
      <c r="G500">
        <v>244</v>
      </c>
      <c r="H500" t="s">
        <v>21</v>
      </c>
      <c r="I500" t="s">
        <v>55</v>
      </c>
      <c r="J500" t="s">
        <v>29</v>
      </c>
      <c r="K500">
        <v>169</v>
      </c>
    </row>
    <row r="501" spans="1:11" x14ac:dyDescent="0.25">
      <c r="A501">
        <v>229</v>
      </c>
      <c r="B501" t="s">
        <v>310</v>
      </c>
      <c r="C501" t="s">
        <v>11</v>
      </c>
      <c r="D501" t="s">
        <v>25</v>
      </c>
      <c r="E501" t="s">
        <v>53</v>
      </c>
      <c r="F501" t="s">
        <v>45</v>
      </c>
      <c r="G501">
        <v>244</v>
      </c>
      <c r="H501" t="s">
        <v>24</v>
      </c>
      <c r="I501" t="s">
        <v>16</v>
      </c>
      <c r="J501" t="s">
        <v>29</v>
      </c>
      <c r="K501">
        <v>412</v>
      </c>
    </row>
    <row r="502" spans="1:11" x14ac:dyDescent="0.25">
      <c r="A502">
        <v>331</v>
      </c>
      <c r="B502" t="s">
        <v>429</v>
      </c>
      <c r="C502" t="s">
        <v>11</v>
      </c>
      <c r="D502" t="s">
        <v>27</v>
      </c>
      <c r="E502" t="s">
        <v>28</v>
      </c>
      <c r="F502" t="s">
        <v>129</v>
      </c>
      <c r="G502">
        <v>244</v>
      </c>
      <c r="H502" t="s">
        <v>15</v>
      </c>
      <c r="I502" t="s">
        <v>27</v>
      </c>
      <c r="J502" t="s">
        <v>17</v>
      </c>
      <c r="K502">
        <v>630</v>
      </c>
    </row>
    <row r="503" spans="1:11" x14ac:dyDescent="0.25">
      <c r="A503">
        <v>386</v>
      </c>
      <c r="B503" t="s">
        <v>492</v>
      </c>
      <c r="C503" t="s">
        <v>11</v>
      </c>
      <c r="D503" t="s">
        <v>25</v>
      </c>
      <c r="E503" t="s">
        <v>158</v>
      </c>
      <c r="F503" t="s">
        <v>14</v>
      </c>
      <c r="G503">
        <v>244</v>
      </c>
      <c r="H503" t="s">
        <v>24</v>
      </c>
      <c r="I503" t="s">
        <v>27</v>
      </c>
      <c r="J503" t="s">
        <v>29</v>
      </c>
      <c r="K503">
        <v>356</v>
      </c>
    </row>
    <row r="504" spans="1:11" x14ac:dyDescent="0.25">
      <c r="A504">
        <v>19</v>
      </c>
      <c r="B504" t="s">
        <v>57</v>
      </c>
      <c r="C504" t="s">
        <v>11</v>
      </c>
      <c r="D504" t="s">
        <v>25</v>
      </c>
      <c r="E504" t="s">
        <v>58</v>
      </c>
      <c r="F504" t="s">
        <v>16</v>
      </c>
      <c r="G504">
        <v>257</v>
      </c>
      <c r="H504" t="s">
        <v>24</v>
      </c>
      <c r="I504" t="s">
        <v>16</v>
      </c>
      <c r="J504" t="s">
        <v>29</v>
      </c>
      <c r="K504">
        <v>173</v>
      </c>
    </row>
    <row r="505" spans="1:11" x14ac:dyDescent="0.25">
      <c r="A505">
        <v>321</v>
      </c>
      <c r="B505" t="s">
        <v>418</v>
      </c>
      <c r="C505" t="s">
        <v>11</v>
      </c>
      <c r="D505" t="s">
        <v>91</v>
      </c>
      <c r="E505" t="s">
        <v>170</v>
      </c>
      <c r="F505" t="s">
        <v>32</v>
      </c>
      <c r="G505">
        <v>259</v>
      </c>
      <c r="H505" t="s">
        <v>21</v>
      </c>
      <c r="I505" t="s">
        <v>16</v>
      </c>
      <c r="J505" t="s">
        <v>17</v>
      </c>
      <c r="K505">
        <v>158</v>
      </c>
    </row>
    <row r="506" spans="1:11" x14ac:dyDescent="0.25">
      <c r="A506">
        <v>203</v>
      </c>
      <c r="B506" t="s">
        <v>277</v>
      </c>
      <c r="C506" t="s">
        <v>11</v>
      </c>
      <c r="D506" t="s">
        <v>25</v>
      </c>
      <c r="E506" t="s">
        <v>135</v>
      </c>
      <c r="F506" t="s">
        <v>14</v>
      </c>
      <c r="G506">
        <v>267</v>
      </c>
      <c r="H506" t="s">
        <v>24</v>
      </c>
      <c r="I506" t="s">
        <v>78</v>
      </c>
      <c r="J506" t="s">
        <v>29</v>
      </c>
      <c r="K506">
        <v>817</v>
      </c>
    </row>
    <row r="507" spans="1:11" x14ac:dyDescent="0.25">
      <c r="A507">
        <v>576</v>
      </c>
      <c r="B507" t="s">
        <v>697</v>
      </c>
      <c r="C507" t="s">
        <v>11</v>
      </c>
      <c r="D507" t="s">
        <v>16</v>
      </c>
      <c r="E507" t="s">
        <v>698</v>
      </c>
      <c r="F507" t="s">
        <v>16</v>
      </c>
      <c r="G507">
        <v>279</v>
      </c>
      <c r="H507" t="s">
        <v>699</v>
      </c>
      <c r="I507" t="s">
        <v>16</v>
      </c>
      <c r="J507" t="s">
        <v>29</v>
      </c>
      <c r="K507">
        <v>-99</v>
      </c>
    </row>
    <row r="508" spans="1:11" x14ac:dyDescent="0.25">
      <c r="A508">
        <v>611</v>
      </c>
      <c r="B508" t="s">
        <v>739</v>
      </c>
      <c r="C508" t="s">
        <v>11</v>
      </c>
      <c r="D508" t="s">
        <v>55</v>
      </c>
      <c r="E508" t="s">
        <v>740</v>
      </c>
      <c r="F508" t="s">
        <v>45</v>
      </c>
      <c r="G508">
        <v>279</v>
      </c>
      <c r="H508" t="s">
        <v>24</v>
      </c>
      <c r="I508" t="s">
        <v>16</v>
      </c>
      <c r="J508" t="s">
        <v>29</v>
      </c>
      <c r="K508">
        <v>437</v>
      </c>
    </row>
    <row r="509" spans="1:11" x14ac:dyDescent="0.25">
      <c r="A509">
        <v>373</v>
      </c>
      <c r="B509" t="s">
        <v>478</v>
      </c>
      <c r="C509" t="s">
        <v>11</v>
      </c>
      <c r="D509" t="s">
        <v>19</v>
      </c>
      <c r="E509" t="s">
        <v>13</v>
      </c>
      <c r="F509" t="s">
        <v>100</v>
      </c>
      <c r="G509">
        <v>287</v>
      </c>
      <c r="H509" t="s">
        <v>15</v>
      </c>
      <c r="I509" t="s">
        <v>16</v>
      </c>
      <c r="J509" t="s">
        <v>152</v>
      </c>
      <c r="K509">
        <v>855</v>
      </c>
    </row>
    <row r="510" spans="1:11" x14ac:dyDescent="0.25">
      <c r="A510">
        <v>557</v>
      </c>
      <c r="B510" t="s">
        <v>677</v>
      </c>
      <c r="C510" t="s">
        <v>39</v>
      </c>
      <c r="D510" t="s">
        <v>454</v>
      </c>
      <c r="E510" t="s">
        <v>13</v>
      </c>
      <c r="F510" t="s">
        <v>42</v>
      </c>
      <c r="G510">
        <v>297</v>
      </c>
      <c r="H510" t="s">
        <v>190</v>
      </c>
      <c r="I510" t="s">
        <v>16</v>
      </c>
      <c r="J510" t="s">
        <v>17</v>
      </c>
      <c r="K510">
        <v>-99</v>
      </c>
    </row>
    <row r="511" spans="1:11" x14ac:dyDescent="0.25">
      <c r="A511">
        <v>730</v>
      </c>
      <c r="B511" t="s">
        <v>862</v>
      </c>
      <c r="C511" t="s">
        <v>11</v>
      </c>
      <c r="D511" t="s">
        <v>89</v>
      </c>
      <c r="E511" t="s">
        <v>815</v>
      </c>
      <c r="F511" t="s">
        <v>14</v>
      </c>
      <c r="G511">
        <v>304.8</v>
      </c>
      <c r="H511" t="s">
        <v>15</v>
      </c>
      <c r="I511" t="s">
        <v>89</v>
      </c>
      <c r="J511" t="s">
        <v>17</v>
      </c>
      <c r="K511">
        <v>-99</v>
      </c>
    </row>
    <row r="512" spans="1:11" x14ac:dyDescent="0.25">
      <c r="A512">
        <v>504</v>
      </c>
      <c r="B512" t="s">
        <v>622</v>
      </c>
      <c r="C512" t="s">
        <v>11</v>
      </c>
      <c r="D512" t="s">
        <v>25</v>
      </c>
      <c r="E512" t="s">
        <v>64</v>
      </c>
      <c r="F512" t="s">
        <v>14</v>
      </c>
      <c r="G512">
        <v>305</v>
      </c>
      <c r="H512" t="s">
        <v>15</v>
      </c>
      <c r="I512" t="s">
        <v>16</v>
      </c>
      <c r="J512" t="s">
        <v>29</v>
      </c>
      <c r="K512">
        <v>405</v>
      </c>
    </row>
    <row r="513" spans="1:11" x14ac:dyDescent="0.25">
      <c r="A513">
        <v>575</v>
      </c>
      <c r="B513" t="s">
        <v>696</v>
      </c>
      <c r="C513" t="s">
        <v>11</v>
      </c>
      <c r="D513" t="s">
        <v>25</v>
      </c>
      <c r="E513" t="s">
        <v>16</v>
      </c>
      <c r="F513" t="s">
        <v>90</v>
      </c>
      <c r="G513">
        <v>305</v>
      </c>
      <c r="H513" t="s">
        <v>15</v>
      </c>
      <c r="I513" t="s">
        <v>16</v>
      </c>
      <c r="J513" t="s">
        <v>17</v>
      </c>
      <c r="K513">
        <v>900</v>
      </c>
    </row>
    <row r="514" spans="1:11" x14ac:dyDescent="0.25">
      <c r="A514">
        <v>463</v>
      </c>
      <c r="B514" t="s">
        <v>577</v>
      </c>
      <c r="C514" t="s">
        <v>11</v>
      </c>
      <c r="D514" t="s">
        <v>89</v>
      </c>
      <c r="E514" t="s">
        <v>47</v>
      </c>
      <c r="F514" t="s">
        <v>578</v>
      </c>
      <c r="G514">
        <v>366</v>
      </c>
      <c r="H514" t="s">
        <v>15</v>
      </c>
      <c r="I514" t="s">
        <v>16</v>
      </c>
      <c r="J514" t="s">
        <v>29</v>
      </c>
      <c r="K514">
        <v>338</v>
      </c>
    </row>
    <row r="515" spans="1:11" x14ac:dyDescent="0.25">
      <c r="A515">
        <v>718</v>
      </c>
      <c r="B515" t="s">
        <v>849</v>
      </c>
      <c r="C515" t="s">
        <v>39</v>
      </c>
      <c r="D515" t="s">
        <v>27</v>
      </c>
      <c r="E515" t="s">
        <v>16</v>
      </c>
      <c r="F515" t="s">
        <v>104</v>
      </c>
      <c r="G515">
        <v>366</v>
      </c>
      <c r="H515" t="s">
        <v>15</v>
      </c>
      <c r="I515" t="s">
        <v>16</v>
      </c>
      <c r="J515" t="s">
        <v>17</v>
      </c>
      <c r="K515">
        <v>473</v>
      </c>
    </row>
    <row r="516" spans="1:11" x14ac:dyDescent="0.25">
      <c r="A516">
        <v>302</v>
      </c>
      <c r="B516" t="s">
        <v>394</v>
      </c>
      <c r="C516" t="s">
        <v>11</v>
      </c>
      <c r="D516" t="s">
        <v>12</v>
      </c>
      <c r="E516" t="s">
        <v>395</v>
      </c>
      <c r="F516" t="s">
        <v>16</v>
      </c>
      <c r="G516">
        <v>701</v>
      </c>
      <c r="H516" t="s">
        <v>15</v>
      </c>
      <c r="I516" t="s">
        <v>16</v>
      </c>
      <c r="J516" t="s">
        <v>17</v>
      </c>
      <c r="K516">
        <v>4</v>
      </c>
    </row>
    <row r="517" spans="1:11" x14ac:dyDescent="0.25">
      <c r="A517">
        <v>272</v>
      </c>
      <c r="B517" t="s">
        <v>359</v>
      </c>
      <c r="C517" t="s">
        <v>11</v>
      </c>
      <c r="D517" t="s">
        <v>55</v>
      </c>
      <c r="E517" t="s">
        <v>31</v>
      </c>
      <c r="F517" t="s">
        <v>32</v>
      </c>
      <c r="G517">
        <v>876</v>
      </c>
      <c r="H517" t="s">
        <v>15</v>
      </c>
      <c r="I517" t="s">
        <v>16</v>
      </c>
      <c r="J517" t="s">
        <v>152</v>
      </c>
      <c r="K517">
        <v>16</v>
      </c>
    </row>
    <row r="518" spans="1:11" x14ac:dyDescent="0.25">
      <c r="A518">
        <v>255</v>
      </c>
      <c r="B518" t="s">
        <v>341</v>
      </c>
      <c r="C518" t="s">
        <v>11</v>
      </c>
      <c r="D518" t="s">
        <v>25</v>
      </c>
      <c r="E518" t="s">
        <v>342</v>
      </c>
      <c r="F518" t="s">
        <v>14</v>
      </c>
      <c r="G518">
        <v>975</v>
      </c>
      <c r="H518" t="s">
        <v>15</v>
      </c>
      <c r="I518" t="s">
        <v>27</v>
      </c>
      <c r="J518" t="s">
        <v>17</v>
      </c>
      <c r="K518">
        <v>18</v>
      </c>
    </row>
    <row r="519" spans="1:11" x14ac:dyDescent="0.25">
      <c r="A519">
        <v>4</v>
      </c>
      <c r="B519" t="s">
        <v>30</v>
      </c>
      <c r="C519" t="s">
        <v>11</v>
      </c>
      <c r="D519" t="s">
        <v>19</v>
      </c>
      <c r="E519" t="s">
        <v>31</v>
      </c>
      <c r="F519" t="s">
        <v>32</v>
      </c>
      <c r="G519" t="s">
        <v>895</v>
      </c>
      <c r="H519" t="s">
        <v>15</v>
      </c>
      <c r="I519" t="s">
        <v>16</v>
      </c>
      <c r="J519" t="s">
        <v>29</v>
      </c>
      <c r="K519">
        <v>-99</v>
      </c>
    </row>
    <row r="520" spans="1:11" x14ac:dyDescent="0.25">
      <c r="A520">
        <v>6</v>
      </c>
      <c r="B520" t="s">
        <v>34</v>
      </c>
      <c r="C520" t="s">
        <v>11</v>
      </c>
      <c r="D520" t="s">
        <v>19</v>
      </c>
      <c r="E520" t="s">
        <v>16</v>
      </c>
      <c r="F520" t="s">
        <v>35</v>
      </c>
      <c r="G520" t="s">
        <v>895</v>
      </c>
      <c r="H520" t="s">
        <v>36</v>
      </c>
      <c r="I520" t="s">
        <v>16</v>
      </c>
      <c r="J520" t="s">
        <v>17</v>
      </c>
      <c r="K520">
        <v>-99</v>
      </c>
    </row>
    <row r="521" spans="1:11" x14ac:dyDescent="0.25">
      <c r="A521">
        <v>14</v>
      </c>
      <c r="B521" t="s">
        <v>49</v>
      </c>
      <c r="C521" t="s">
        <v>11</v>
      </c>
      <c r="D521" t="s">
        <v>16</v>
      </c>
      <c r="E521" t="s">
        <v>13</v>
      </c>
      <c r="F521" t="s">
        <v>16</v>
      </c>
      <c r="G521" t="s">
        <v>895</v>
      </c>
      <c r="H521" t="s">
        <v>50</v>
      </c>
      <c r="I521" t="s">
        <v>16</v>
      </c>
      <c r="J521" t="s">
        <v>29</v>
      </c>
      <c r="K521">
        <v>-99</v>
      </c>
    </row>
    <row r="522" spans="1:11" x14ac:dyDescent="0.25">
      <c r="A522">
        <v>15</v>
      </c>
      <c r="B522" t="s">
        <v>51</v>
      </c>
      <c r="C522" t="s">
        <v>11</v>
      </c>
      <c r="D522" t="s">
        <v>16</v>
      </c>
      <c r="E522" t="s">
        <v>16</v>
      </c>
      <c r="F522" t="s">
        <v>16</v>
      </c>
      <c r="G522" t="s">
        <v>895</v>
      </c>
      <c r="H522" t="s">
        <v>36</v>
      </c>
      <c r="I522" t="s">
        <v>16</v>
      </c>
      <c r="J522" t="s">
        <v>17</v>
      </c>
      <c r="K522">
        <v>-99</v>
      </c>
    </row>
    <row r="523" spans="1:11" x14ac:dyDescent="0.25">
      <c r="A523">
        <v>18</v>
      </c>
      <c r="B523" t="s">
        <v>56</v>
      </c>
      <c r="C523" t="s">
        <v>11</v>
      </c>
      <c r="D523" t="s">
        <v>16</v>
      </c>
      <c r="E523" t="s">
        <v>16</v>
      </c>
      <c r="F523" t="s">
        <v>16</v>
      </c>
      <c r="G523" t="s">
        <v>895</v>
      </c>
      <c r="H523" t="s">
        <v>50</v>
      </c>
      <c r="I523" t="s">
        <v>16</v>
      </c>
      <c r="J523" t="s">
        <v>17</v>
      </c>
      <c r="K523">
        <v>-99</v>
      </c>
    </row>
    <row r="524" spans="1:11" x14ac:dyDescent="0.25">
      <c r="A524">
        <v>21</v>
      </c>
      <c r="B524" t="s">
        <v>60</v>
      </c>
      <c r="C524" t="s">
        <v>11</v>
      </c>
      <c r="D524" t="s">
        <v>16</v>
      </c>
      <c r="E524" t="s">
        <v>16</v>
      </c>
      <c r="F524" t="s">
        <v>16</v>
      </c>
      <c r="G524" t="s">
        <v>895</v>
      </c>
      <c r="H524" t="s">
        <v>36</v>
      </c>
      <c r="I524" t="s">
        <v>16</v>
      </c>
      <c r="J524" t="s">
        <v>17</v>
      </c>
      <c r="K524">
        <v>-99</v>
      </c>
    </row>
    <row r="525" spans="1:11" x14ac:dyDescent="0.25">
      <c r="A525">
        <v>23</v>
      </c>
      <c r="B525" t="s">
        <v>61</v>
      </c>
      <c r="C525" t="s">
        <v>11</v>
      </c>
      <c r="D525" t="s">
        <v>16</v>
      </c>
      <c r="E525" t="s">
        <v>62</v>
      </c>
      <c r="F525" t="s">
        <v>16</v>
      </c>
      <c r="G525" t="s">
        <v>895</v>
      </c>
      <c r="H525" t="s">
        <v>21</v>
      </c>
      <c r="I525" t="s">
        <v>16</v>
      </c>
      <c r="J525" t="s">
        <v>17</v>
      </c>
      <c r="K525">
        <v>-99</v>
      </c>
    </row>
    <row r="526" spans="1:11" x14ac:dyDescent="0.25">
      <c r="A526">
        <v>26</v>
      </c>
      <c r="B526" t="s">
        <v>66</v>
      </c>
      <c r="C526" t="s">
        <v>39</v>
      </c>
      <c r="D526" t="s">
        <v>16</v>
      </c>
      <c r="E526" t="s">
        <v>16</v>
      </c>
      <c r="F526" t="s">
        <v>16</v>
      </c>
      <c r="G526" t="s">
        <v>895</v>
      </c>
      <c r="H526" t="s">
        <v>67</v>
      </c>
      <c r="I526" t="s">
        <v>16</v>
      </c>
      <c r="J526" t="s">
        <v>29</v>
      </c>
      <c r="K526">
        <v>-99</v>
      </c>
    </row>
    <row r="527" spans="1:11" x14ac:dyDescent="0.25">
      <c r="A527">
        <v>32</v>
      </c>
      <c r="B527" t="s">
        <v>74</v>
      </c>
      <c r="C527" t="s">
        <v>11</v>
      </c>
      <c r="D527" t="s">
        <v>16</v>
      </c>
      <c r="E527" t="s">
        <v>16</v>
      </c>
      <c r="F527" t="s">
        <v>16</v>
      </c>
      <c r="G527" t="s">
        <v>895</v>
      </c>
      <c r="H527" t="s">
        <v>67</v>
      </c>
      <c r="I527" t="s">
        <v>16</v>
      </c>
      <c r="J527" t="s">
        <v>29</v>
      </c>
      <c r="K527">
        <v>-99</v>
      </c>
    </row>
    <row r="528" spans="1:11" x14ac:dyDescent="0.25">
      <c r="A528">
        <v>35</v>
      </c>
      <c r="B528" t="s">
        <v>79</v>
      </c>
      <c r="C528" t="s">
        <v>11</v>
      </c>
      <c r="D528" t="s">
        <v>19</v>
      </c>
      <c r="E528" t="s">
        <v>16</v>
      </c>
      <c r="F528" t="s">
        <v>35</v>
      </c>
      <c r="G528" t="s">
        <v>895</v>
      </c>
      <c r="H528" t="s">
        <v>24</v>
      </c>
      <c r="I528" t="s">
        <v>16</v>
      </c>
      <c r="J528" t="s">
        <v>17</v>
      </c>
      <c r="K528">
        <v>-99</v>
      </c>
    </row>
    <row r="529" spans="1:11" x14ac:dyDescent="0.25">
      <c r="A529">
        <v>45</v>
      </c>
      <c r="B529" t="s">
        <v>97</v>
      </c>
      <c r="C529" t="s">
        <v>11</v>
      </c>
      <c r="D529" t="s">
        <v>16</v>
      </c>
      <c r="E529" t="s">
        <v>13</v>
      </c>
      <c r="F529" t="s">
        <v>16</v>
      </c>
      <c r="G529" t="s">
        <v>895</v>
      </c>
      <c r="H529" t="s">
        <v>24</v>
      </c>
      <c r="I529" t="s">
        <v>16</v>
      </c>
      <c r="J529" t="s">
        <v>17</v>
      </c>
      <c r="K529">
        <v>-99</v>
      </c>
    </row>
    <row r="530" spans="1:11" x14ac:dyDescent="0.25">
      <c r="A530">
        <v>46</v>
      </c>
      <c r="B530" t="s">
        <v>98</v>
      </c>
      <c r="C530" t="s">
        <v>11</v>
      </c>
      <c r="D530" t="s">
        <v>41</v>
      </c>
      <c r="E530" t="s">
        <v>16</v>
      </c>
      <c r="F530" t="s">
        <v>32</v>
      </c>
      <c r="G530" t="s">
        <v>895</v>
      </c>
      <c r="I530" t="s">
        <v>16</v>
      </c>
      <c r="J530" t="s">
        <v>17</v>
      </c>
      <c r="K530">
        <v>-99</v>
      </c>
    </row>
    <row r="531" spans="1:11" x14ac:dyDescent="0.25">
      <c r="A531">
        <v>50</v>
      </c>
      <c r="B531" t="s">
        <v>101</v>
      </c>
      <c r="C531" t="s">
        <v>11</v>
      </c>
      <c r="D531" t="s">
        <v>16</v>
      </c>
      <c r="E531" t="s">
        <v>16</v>
      </c>
      <c r="F531" t="s">
        <v>16</v>
      </c>
      <c r="G531" t="s">
        <v>895</v>
      </c>
      <c r="H531" t="s">
        <v>24</v>
      </c>
      <c r="I531" t="s">
        <v>16</v>
      </c>
      <c r="J531" t="s">
        <v>17</v>
      </c>
      <c r="K531">
        <v>-99</v>
      </c>
    </row>
    <row r="532" spans="1:11" x14ac:dyDescent="0.25">
      <c r="A532">
        <v>53</v>
      </c>
      <c r="B532" t="s">
        <v>105</v>
      </c>
      <c r="C532" t="s">
        <v>11</v>
      </c>
      <c r="D532" t="s">
        <v>16</v>
      </c>
      <c r="E532" t="s">
        <v>16</v>
      </c>
      <c r="F532" t="s">
        <v>100</v>
      </c>
      <c r="G532" t="s">
        <v>895</v>
      </c>
      <c r="H532" t="s">
        <v>24</v>
      </c>
      <c r="I532" t="s">
        <v>16</v>
      </c>
      <c r="J532" t="s">
        <v>17</v>
      </c>
      <c r="K532">
        <v>-99</v>
      </c>
    </row>
    <row r="533" spans="1:11" x14ac:dyDescent="0.25">
      <c r="A533">
        <v>54</v>
      </c>
      <c r="B533" t="s">
        <v>106</v>
      </c>
      <c r="C533" t="s">
        <v>11</v>
      </c>
      <c r="D533" t="s">
        <v>41</v>
      </c>
      <c r="E533" t="s">
        <v>16</v>
      </c>
      <c r="F533" t="s">
        <v>32</v>
      </c>
      <c r="G533" t="s">
        <v>895</v>
      </c>
      <c r="H533" t="s">
        <v>24</v>
      </c>
      <c r="I533" t="s">
        <v>16</v>
      </c>
      <c r="J533" t="s">
        <v>17</v>
      </c>
      <c r="K533">
        <v>72</v>
      </c>
    </row>
    <row r="534" spans="1:11" x14ac:dyDescent="0.25">
      <c r="A534">
        <v>57</v>
      </c>
      <c r="B534" t="s">
        <v>110</v>
      </c>
      <c r="C534" t="s">
        <v>11</v>
      </c>
      <c r="D534" t="s">
        <v>41</v>
      </c>
      <c r="E534" t="s">
        <v>13</v>
      </c>
      <c r="F534" t="s">
        <v>32</v>
      </c>
      <c r="G534" t="s">
        <v>895</v>
      </c>
      <c r="H534" t="s">
        <v>24</v>
      </c>
      <c r="I534" t="s">
        <v>16</v>
      </c>
      <c r="J534" t="s">
        <v>17</v>
      </c>
      <c r="K534">
        <v>-99</v>
      </c>
    </row>
    <row r="535" spans="1:11" x14ac:dyDescent="0.25">
      <c r="A535">
        <v>58</v>
      </c>
      <c r="B535" t="s">
        <v>111</v>
      </c>
      <c r="C535" t="s">
        <v>11</v>
      </c>
      <c r="D535" t="s">
        <v>16</v>
      </c>
      <c r="E535" t="s">
        <v>16</v>
      </c>
      <c r="F535" t="s">
        <v>16</v>
      </c>
      <c r="G535" t="s">
        <v>895</v>
      </c>
      <c r="H535" t="s">
        <v>24</v>
      </c>
      <c r="I535" t="s">
        <v>16</v>
      </c>
      <c r="J535" t="s">
        <v>17</v>
      </c>
      <c r="K535">
        <v>-99</v>
      </c>
    </row>
    <row r="536" spans="1:11" x14ac:dyDescent="0.25">
      <c r="A536">
        <v>62</v>
      </c>
      <c r="B536" t="s">
        <v>116</v>
      </c>
      <c r="C536" t="s">
        <v>39</v>
      </c>
      <c r="D536" t="s">
        <v>16</v>
      </c>
      <c r="E536" t="s">
        <v>16</v>
      </c>
      <c r="F536" t="s">
        <v>16</v>
      </c>
      <c r="G536" t="s">
        <v>895</v>
      </c>
      <c r="H536" t="s">
        <v>24</v>
      </c>
      <c r="I536" t="s">
        <v>16</v>
      </c>
      <c r="J536" t="s">
        <v>17</v>
      </c>
      <c r="K536">
        <v>-99</v>
      </c>
    </row>
    <row r="537" spans="1:11" x14ac:dyDescent="0.25">
      <c r="A537">
        <v>64</v>
      </c>
      <c r="B537" t="s">
        <v>117</v>
      </c>
      <c r="C537" t="s">
        <v>39</v>
      </c>
      <c r="D537" t="s">
        <v>16</v>
      </c>
      <c r="E537" t="s">
        <v>16</v>
      </c>
      <c r="F537" t="s">
        <v>16</v>
      </c>
      <c r="G537" t="s">
        <v>895</v>
      </c>
      <c r="H537" t="s">
        <v>24</v>
      </c>
      <c r="I537" t="s">
        <v>16</v>
      </c>
      <c r="J537" t="s">
        <v>17</v>
      </c>
      <c r="K537">
        <v>-99</v>
      </c>
    </row>
    <row r="538" spans="1:11" x14ac:dyDescent="0.25">
      <c r="A538">
        <v>66</v>
      </c>
      <c r="B538" t="s">
        <v>119</v>
      </c>
      <c r="C538" t="s">
        <v>39</v>
      </c>
      <c r="D538" t="s">
        <v>16</v>
      </c>
      <c r="E538" t="s">
        <v>16</v>
      </c>
      <c r="F538" t="s">
        <v>16</v>
      </c>
      <c r="G538" t="s">
        <v>895</v>
      </c>
      <c r="H538" t="s">
        <v>24</v>
      </c>
      <c r="I538" t="s">
        <v>16</v>
      </c>
      <c r="J538" t="s">
        <v>17</v>
      </c>
      <c r="K538">
        <v>-99</v>
      </c>
    </row>
    <row r="539" spans="1:11" x14ac:dyDescent="0.25">
      <c r="A539">
        <v>76</v>
      </c>
      <c r="B539" t="s">
        <v>130</v>
      </c>
      <c r="C539" t="s">
        <v>11</v>
      </c>
      <c r="D539" t="s">
        <v>16</v>
      </c>
      <c r="E539" t="s">
        <v>16</v>
      </c>
      <c r="F539" t="s">
        <v>16</v>
      </c>
      <c r="G539" t="s">
        <v>895</v>
      </c>
      <c r="H539" t="s">
        <v>15</v>
      </c>
      <c r="I539" t="s">
        <v>16</v>
      </c>
      <c r="J539" t="s">
        <v>29</v>
      </c>
      <c r="K539">
        <v>-99</v>
      </c>
    </row>
    <row r="540" spans="1:11" x14ac:dyDescent="0.25">
      <c r="A540">
        <v>77</v>
      </c>
      <c r="B540" t="s">
        <v>131</v>
      </c>
      <c r="C540" t="s">
        <v>11</v>
      </c>
      <c r="D540" t="s">
        <v>16</v>
      </c>
      <c r="E540" t="s">
        <v>16</v>
      </c>
      <c r="F540" t="s">
        <v>16</v>
      </c>
      <c r="G540" t="s">
        <v>895</v>
      </c>
      <c r="H540" t="s">
        <v>24</v>
      </c>
      <c r="I540" t="s">
        <v>16</v>
      </c>
      <c r="J540" t="s">
        <v>17</v>
      </c>
      <c r="K540">
        <v>-99</v>
      </c>
    </row>
    <row r="541" spans="1:11" x14ac:dyDescent="0.25">
      <c r="A541">
        <v>79</v>
      </c>
      <c r="B541" t="s">
        <v>133</v>
      </c>
      <c r="C541" t="s">
        <v>11</v>
      </c>
      <c r="D541" t="s">
        <v>16</v>
      </c>
      <c r="E541" t="s">
        <v>73</v>
      </c>
      <c r="F541" t="s">
        <v>16</v>
      </c>
      <c r="G541" t="s">
        <v>895</v>
      </c>
      <c r="H541" t="s">
        <v>15</v>
      </c>
      <c r="I541" t="s">
        <v>16</v>
      </c>
      <c r="J541" t="s">
        <v>17</v>
      </c>
      <c r="K541">
        <v>-99</v>
      </c>
    </row>
    <row r="542" spans="1:11" x14ac:dyDescent="0.25">
      <c r="A542">
        <v>81</v>
      </c>
      <c r="B542" t="s">
        <v>136</v>
      </c>
      <c r="C542" t="s">
        <v>11</v>
      </c>
      <c r="D542" t="s">
        <v>16</v>
      </c>
      <c r="E542" t="s">
        <v>16</v>
      </c>
      <c r="F542" t="s">
        <v>16</v>
      </c>
      <c r="G542" t="s">
        <v>895</v>
      </c>
      <c r="H542" t="s">
        <v>137</v>
      </c>
      <c r="I542" t="s">
        <v>16</v>
      </c>
      <c r="J542" t="s">
        <v>17</v>
      </c>
      <c r="K542">
        <v>-99</v>
      </c>
    </row>
    <row r="543" spans="1:11" x14ac:dyDescent="0.25">
      <c r="A543">
        <v>83</v>
      </c>
      <c r="B543" t="s">
        <v>139</v>
      </c>
      <c r="C543" t="s">
        <v>11</v>
      </c>
      <c r="D543" t="s">
        <v>16</v>
      </c>
      <c r="E543" t="s">
        <v>140</v>
      </c>
      <c r="F543" t="s">
        <v>16</v>
      </c>
      <c r="G543" t="s">
        <v>895</v>
      </c>
      <c r="H543" t="s">
        <v>141</v>
      </c>
      <c r="I543" t="s">
        <v>16</v>
      </c>
      <c r="J543" t="s">
        <v>17</v>
      </c>
      <c r="K543">
        <v>-99</v>
      </c>
    </row>
    <row r="544" spans="1:11" x14ac:dyDescent="0.25">
      <c r="A544">
        <v>84</v>
      </c>
      <c r="B544" t="s">
        <v>142</v>
      </c>
      <c r="C544" t="s">
        <v>11</v>
      </c>
      <c r="D544" t="s">
        <v>16</v>
      </c>
      <c r="E544" t="s">
        <v>16</v>
      </c>
      <c r="F544" t="s">
        <v>16</v>
      </c>
      <c r="G544" t="s">
        <v>895</v>
      </c>
      <c r="H544" t="s">
        <v>67</v>
      </c>
      <c r="I544" t="s">
        <v>16</v>
      </c>
      <c r="J544" t="s">
        <v>29</v>
      </c>
      <c r="K544">
        <v>-99</v>
      </c>
    </row>
    <row r="545" spans="1:11" x14ac:dyDescent="0.25">
      <c r="A545">
        <v>86</v>
      </c>
      <c r="B545" t="s">
        <v>144</v>
      </c>
      <c r="C545" t="s">
        <v>39</v>
      </c>
      <c r="D545" t="s">
        <v>19</v>
      </c>
      <c r="E545" t="s">
        <v>47</v>
      </c>
      <c r="F545" t="s">
        <v>32</v>
      </c>
      <c r="G545" t="s">
        <v>895</v>
      </c>
      <c r="I545" t="s">
        <v>16</v>
      </c>
      <c r="J545" t="s">
        <v>17</v>
      </c>
      <c r="K545">
        <v>-99</v>
      </c>
    </row>
    <row r="546" spans="1:11" x14ac:dyDescent="0.25">
      <c r="A546">
        <v>87</v>
      </c>
      <c r="B546" t="s">
        <v>145</v>
      </c>
      <c r="C546" t="s">
        <v>16</v>
      </c>
      <c r="D546" t="s">
        <v>16</v>
      </c>
      <c r="E546" t="s">
        <v>16</v>
      </c>
      <c r="F546" t="s">
        <v>16</v>
      </c>
      <c r="G546" t="s">
        <v>895</v>
      </c>
      <c r="H546" t="s">
        <v>15</v>
      </c>
      <c r="I546" t="s">
        <v>16</v>
      </c>
      <c r="J546" t="s">
        <v>17</v>
      </c>
      <c r="K546">
        <v>-99</v>
      </c>
    </row>
    <row r="547" spans="1:11" x14ac:dyDescent="0.25">
      <c r="A547">
        <v>88</v>
      </c>
      <c r="B547" t="s">
        <v>146</v>
      </c>
      <c r="C547" t="s">
        <v>11</v>
      </c>
      <c r="D547" t="s">
        <v>16</v>
      </c>
      <c r="E547" t="s">
        <v>13</v>
      </c>
      <c r="F547" t="s">
        <v>16</v>
      </c>
      <c r="G547" t="s">
        <v>895</v>
      </c>
      <c r="H547" t="s">
        <v>15</v>
      </c>
      <c r="I547" t="s">
        <v>16</v>
      </c>
      <c r="J547" t="s">
        <v>29</v>
      </c>
      <c r="K547">
        <v>-99</v>
      </c>
    </row>
    <row r="548" spans="1:11" x14ac:dyDescent="0.25">
      <c r="A548">
        <v>89</v>
      </c>
      <c r="B548" t="s">
        <v>147</v>
      </c>
      <c r="C548" t="s">
        <v>11</v>
      </c>
      <c r="D548" t="s">
        <v>16</v>
      </c>
      <c r="E548" t="s">
        <v>13</v>
      </c>
      <c r="F548" t="s">
        <v>16</v>
      </c>
      <c r="G548" t="s">
        <v>895</v>
      </c>
      <c r="H548" t="s">
        <v>15</v>
      </c>
      <c r="I548" t="s">
        <v>16</v>
      </c>
      <c r="J548" t="s">
        <v>29</v>
      </c>
      <c r="K548">
        <v>-99</v>
      </c>
    </row>
    <row r="549" spans="1:11" x14ac:dyDescent="0.25">
      <c r="A549">
        <v>90</v>
      </c>
      <c r="B549" t="s">
        <v>148</v>
      </c>
      <c r="C549" t="s">
        <v>11</v>
      </c>
      <c r="D549" t="s">
        <v>16</v>
      </c>
      <c r="E549" t="s">
        <v>73</v>
      </c>
      <c r="F549" t="s">
        <v>16</v>
      </c>
      <c r="G549" t="s">
        <v>895</v>
      </c>
      <c r="H549" t="s">
        <v>149</v>
      </c>
      <c r="I549" t="s">
        <v>16</v>
      </c>
      <c r="J549" t="s">
        <v>17</v>
      </c>
      <c r="K549">
        <v>-99</v>
      </c>
    </row>
    <row r="550" spans="1:11" x14ac:dyDescent="0.25">
      <c r="A550">
        <v>93</v>
      </c>
      <c r="B550" t="s">
        <v>153</v>
      </c>
      <c r="C550" t="s">
        <v>11</v>
      </c>
      <c r="D550" t="s">
        <v>25</v>
      </c>
      <c r="E550" t="s">
        <v>16</v>
      </c>
      <c r="F550" t="s">
        <v>32</v>
      </c>
      <c r="G550" t="s">
        <v>895</v>
      </c>
      <c r="H550" t="s">
        <v>15</v>
      </c>
      <c r="I550" t="s">
        <v>16</v>
      </c>
      <c r="J550" t="s">
        <v>29</v>
      </c>
      <c r="K550">
        <v>-99</v>
      </c>
    </row>
    <row r="551" spans="1:11" x14ac:dyDescent="0.25">
      <c r="A551">
        <v>99</v>
      </c>
      <c r="B551" t="s">
        <v>160</v>
      </c>
      <c r="C551" t="s">
        <v>11</v>
      </c>
      <c r="D551" t="s">
        <v>16</v>
      </c>
      <c r="E551" t="s">
        <v>73</v>
      </c>
      <c r="F551" t="s">
        <v>16</v>
      </c>
      <c r="G551" t="s">
        <v>895</v>
      </c>
      <c r="H551" t="s">
        <v>24</v>
      </c>
      <c r="I551" t="s">
        <v>16</v>
      </c>
      <c r="J551" t="s">
        <v>152</v>
      </c>
      <c r="K551">
        <v>-99</v>
      </c>
    </row>
    <row r="552" spans="1:11" x14ac:dyDescent="0.25">
      <c r="A552">
        <v>100</v>
      </c>
      <c r="B552" t="s">
        <v>161</v>
      </c>
      <c r="C552" t="s">
        <v>11</v>
      </c>
      <c r="D552" t="s">
        <v>16</v>
      </c>
      <c r="E552" t="s">
        <v>16</v>
      </c>
      <c r="F552" t="s">
        <v>16</v>
      </c>
      <c r="G552" t="s">
        <v>895</v>
      </c>
      <c r="H552" t="s">
        <v>15</v>
      </c>
      <c r="I552" t="s">
        <v>16</v>
      </c>
      <c r="J552" t="s">
        <v>17</v>
      </c>
      <c r="K552">
        <v>-99</v>
      </c>
    </row>
    <row r="553" spans="1:11" x14ac:dyDescent="0.25">
      <c r="A553">
        <v>112</v>
      </c>
      <c r="B553" t="s">
        <v>174</v>
      </c>
      <c r="C553" t="s">
        <v>16</v>
      </c>
      <c r="D553" t="s">
        <v>55</v>
      </c>
      <c r="E553" t="s">
        <v>16</v>
      </c>
      <c r="F553" t="s">
        <v>14</v>
      </c>
      <c r="G553" t="s">
        <v>895</v>
      </c>
      <c r="H553" t="s">
        <v>15</v>
      </c>
      <c r="I553" t="s">
        <v>16</v>
      </c>
      <c r="J553" t="s">
        <v>17</v>
      </c>
      <c r="K553">
        <v>-99</v>
      </c>
    </row>
    <row r="554" spans="1:11" x14ac:dyDescent="0.25">
      <c r="A554">
        <v>115</v>
      </c>
      <c r="B554" t="s">
        <v>179</v>
      </c>
      <c r="C554" t="s">
        <v>11</v>
      </c>
      <c r="D554" t="s">
        <v>16</v>
      </c>
      <c r="E554" t="s">
        <v>16</v>
      </c>
      <c r="F554" t="s">
        <v>16</v>
      </c>
      <c r="G554" t="s">
        <v>895</v>
      </c>
      <c r="H554" t="s">
        <v>15</v>
      </c>
      <c r="I554" t="s">
        <v>16</v>
      </c>
      <c r="J554" t="s">
        <v>29</v>
      </c>
      <c r="K554">
        <v>-99</v>
      </c>
    </row>
    <row r="555" spans="1:11" x14ac:dyDescent="0.25">
      <c r="A555">
        <v>116</v>
      </c>
      <c r="B555" t="s">
        <v>179</v>
      </c>
      <c r="C555" t="s">
        <v>11</v>
      </c>
      <c r="D555" t="s">
        <v>16</v>
      </c>
      <c r="E555" t="s">
        <v>16</v>
      </c>
      <c r="F555" t="s">
        <v>42</v>
      </c>
      <c r="G555" t="s">
        <v>895</v>
      </c>
      <c r="H555" t="s">
        <v>15</v>
      </c>
      <c r="I555" t="s">
        <v>16</v>
      </c>
      <c r="J555" t="s">
        <v>29</v>
      </c>
      <c r="K555">
        <v>-99</v>
      </c>
    </row>
    <row r="556" spans="1:11" x14ac:dyDescent="0.25">
      <c r="A556">
        <v>120</v>
      </c>
      <c r="B556" t="s">
        <v>183</v>
      </c>
      <c r="C556" t="s">
        <v>11</v>
      </c>
      <c r="D556" t="s">
        <v>55</v>
      </c>
      <c r="E556" t="s">
        <v>64</v>
      </c>
      <c r="F556" t="s">
        <v>14</v>
      </c>
      <c r="G556" t="s">
        <v>895</v>
      </c>
      <c r="H556" t="s">
        <v>15</v>
      </c>
      <c r="I556" t="s">
        <v>16</v>
      </c>
      <c r="J556" t="s">
        <v>17</v>
      </c>
      <c r="K556">
        <v>-99</v>
      </c>
    </row>
    <row r="557" spans="1:11" x14ac:dyDescent="0.25">
      <c r="A557">
        <v>122</v>
      </c>
      <c r="B557" t="s">
        <v>185</v>
      </c>
      <c r="C557" t="s">
        <v>11</v>
      </c>
      <c r="D557" t="s">
        <v>19</v>
      </c>
      <c r="E557" t="s">
        <v>16</v>
      </c>
      <c r="F557" t="s">
        <v>42</v>
      </c>
      <c r="G557" t="s">
        <v>895</v>
      </c>
      <c r="H557" t="s">
        <v>24</v>
      </c>
      <c r="I557" t="s">
        <v>16</v>
      </c>
      <c r="J557" t="s">
        <v>17</v>
      </c>
      <c r="K557">
        <v>-99</v>
      </c>
    </row>
    <row r="558" spans="1:11" x14ac:dyDescent="0.25">
      <c r="A558">
        <v>123</v>
      </c>
      <c r="B558" t="s">
        <v>185</v>
      </c>
      <c r="C558" t="s">
        <v>11</v>
      </c>
      <c r="D558" t="s">
        <v>16</v>
      </c>
      <c r="E558" t="s">
        <v>16</v>
      </c>
      <c r="F558" t="s">
        <v>16</v>
      </c>
      <c r="G558" t="s">
        <v>895</v>
      </c>
      <c r="H558" t="s">
        <v>24</v>
      </c>
      <c r="I558" t="s">
        <v>16</v>
      </c>
      <c r="J558" t="s">
        <v>17</v>
      </c>
      <c r="K558">
        <v>-99</v>
      </c>
    </row>
    <row r="559" spans="1:11" x14ac:dyDescent="0.25">
      <c r="A559">
        <v>125</v>
      </c>
      <c r="B559" t="s">
        <v>187</v>
      </c>
      <c r="C559" t="s">
        <v>11</v>
      </c>
      <c r="D559" t="s">
        <v>41</v>
      </c>
      <c r="E559" t="s">
        <v>13</v>
      </c>
      <c r="F559" t="s">
        <v>32</v>
      </c>
      <c r="G559" t="s">
        <v>895</v>
      </c>
      <c r="H559" t="s">
        <v>24</v>
      </c>
      <c r="I559" t="s">
        <v>16</v>
      </c>
      <c r="J559" t="s">
        <v>17</v>
      </c>
      <c r="K559">
        <v>-99</v>
      </c>
    </row>
    <row r="560" spans="1:11" x14ac:dyDescent="0.25">
      <c r="A560">
        <v>127</v>
      </c>
      <c r="B560" t="s">
        <v>191</v>
      </c>
      <c r="C560" t="s">
        <v>11</v>
      </c>
      <c r="D560" t="s">
        <v>16</v>
      </c>
      <c r="E560" t="s">
        <v>16</v>
      </c>
      <c r="F560" t="s">
        <v>16</v>
      </c>
      <c r="G560" t="s">
        <v>895</v>
      </c>
      <c r="H560" t="s">
        <v>15</v>
      </c>
      <c r="I560" t="s">
        <v>16</v>
      </c>
      <c r="J560" t="s">
        <v>17</v>
      </c>
      <c r="K560">
        <v>-99</v>
      </c>
    </row>
    <row r="561" spans="1:11" x14ac:dyDescent="0.25">
      <c r="A561">
        <v>128</v>
      </c>
      <c r="B561" t="s">
        <v>192</v>
      </c>
      <c r="C561" t="s">
        <v>39</v>
      </c>
      <c r="D561" t="s">
        <v>16</v>
      </c>
      <c r="E561" t="s">
        <v>16</v>
      </c>
      <c r="F561" t="s">
        <v>16</v>
      </c>
      <c r="G561" t="s">
        <v>895</v>
      </c>
      <c r="H561" t="s">
        <v>67</v>
      </c>
      <c r="I561" t="s">
        <v>16</v>
      </c>
      <c r="J561" t="s">
        <v>29</v>
      </c>
      <c r="K561">
        <v>-99</v>
      </c>
    </row>
    <row r="562" spans="1:11" x14ac:dyDescent="0.25">
      <c r="A562">
        <v>130</v>
      </c>
      <c r="B562" t="s">
        <v>194</v>
      </c>
      <c r="C562" t="s">
        <v>39</v>
      </c>
      <c r="D562" t="s">
        <v>16</v>
      </c>
      <c r="E562" t="s">
        <v>16</v>
      </c>
      <c r="F562" t="s">
        <v>16</v>
      </c>
      <c r="G562" t="s">
        <v>895</v>
      </c>
      <c r="H562" t="s">
        <v>15</v>
      </c>
      <c r="I562" t="s">
        <v>16</v>
      </c>
      <c r="J562" t="s">
        <v>17</v>
      </c>
      <c r="K562">
        <v>-99</v>
      </c>
    </row>
    <row r="563" spans="1:11" x14ac:dyDescent="0.25">
      <c r="A563">
        <v>132</v>
      </c>
      <c r="B563" t="s">
        <v>196</v>
      </c>
      <c r="C563" t="s">
        <v>11</v>
      </c>
      <c r="D563" t="s">
        <v>16</v>
      </c>
      <c r="E563" t="s">
        <v>16</v>
      </c>
      <c r="F563" t="s">
        <v>16</v>
      </c>
      <c r="G563" t="s">
        <v>895</v>
      </c>
      <c r="H563" t="s">
        <v>15</v>
      </c>
      <c r="I563" t="s">
        <v>16</v>
      </c>
      <c r="J563" t="s">
        <v>17</v>
      </c>
      <c r="K563">
        <v>-99</v>
      </c>
    </row>
    <row r="564" spans="1:11" x14ac:dyDescent="0.25">
      <c r="A564">
        <v>134</v>
      </c>
      <c r="B564" t="s">
        <v>198</v>
      </c>
      <c r="C564" t="s">
        <v>16</v>
      </c>
      <c r="D564" t="s">
        <v>41</v>
      </c>
      <c r="E564" t="s">
        <v>16</v>
      </c>
      <c r="F564" t="s">
        <v>199</v>
      </c>
      <c r="G564" t="s">
        <v>895</v>
      </c>
      <c r="H564" t="s">
        <v>15</v>
      </c>
      <c r="I564" t="s">
        <v>16</v>
      </c>
      <c r="J564" t="s">
        <v>17</v>
      </c>
      <c r="K564">
        <v>-99</v>
      </c>
    </row>
    <row r="565" spans="1:11" x14ac:dyDescent="0.25">
      <c r="A565">
        <v>142</v>
      </c>
      <c r="B565" t="s">
        <v>209</v>
      </c>
      <c r="C565" t="s">
        <v>11</v>
      </c>
      <c r="D565" t="s">
        <v>16</v>
      </c>
      <c r="E565" t="s">
        <v>16</v>
      </c>
      <c r="F565" t="s">
        <v>16</v>
      </c>
      <c r="G565" t="s">
        <v>895</v>
      </c>
      <c r="H565" t="s">
        <v>15</v>
      </c>
      <c r="I565" t="s">
        <v>16</v>
      </c>
      <c r="J565" t="s">
        <v>17</v>
      </c>
      <c r="K565">
        <v>-99</v>
      </c>
    </row>
    <row r="566" spans="1:11" x14ac:dyDescent="0.25">
      <c r="A566">
        <v>143</v>
      </c>
      <c r="B566" t="s">
        <v>210</v>
      </c>
      <c r="C566" t="s">
        <v>11</v>
      </c>
      <c r="D566" t="s">
        <v>16</v>
      </c>
      <c r="E566" t="s">
        <v>13</v>
      </c>
      <c r="F566" t="s">
        <v>16</v>
      </c>
      <c r="G566" t="s">
        <v>895</v>
      </c>
      <c r="H566" t="s">
        <v>24</v>
      </c>
      <c r="I566" t="s">
        <v>16</v>
      </c>
      <c r="J566" t="s">
        <v>17</v>
      </c>
      <c r="K566">
        <v>-99</v>
      </c>
    </row>
    <row r="567" spans="1:11" x14ac:dyDescent="0.25">
      <c r="A567">
        <v>146</v>
      </c>
      <c r="B567" t="s">
        <v>213</v>
      </c>
      <c r="C567" t="s">
        <v>11</v>
      </c>
      <c r="D567" t="s">
        <v>16</v>
      </c>
      <c r="E567" t="s">
        <v>140</v>
      </c>
      <c r="F567" t="s">
        <v>16</v>
      </c>
      <c r="G567" t="s">
        <v>895</v>
      </c>
      <c r="H567" t="s">
        <v>141</v>
      </c>
      <c r="I567" t="s">
        <v>16</v>
      </c>
      <c r="J567" t="s">
        <v>17</v>
      </c>
      <c r="K567">
        <v>-99</v>
      </c>
    </row>
    <row r="568" spans="1:11" x14ac:dyDescent="0.25">
      <c r="A568">
        <v>151</v>
      </c>
      <c r="B568" t="s">
        <v>220</v>
      </c>
      <c r="C568" t="s">
        <v>11</v>
      </c>
      <c r="D568" t="s">
        <v>41</v>
      </c>
      <c r="E568" t="s">
        <v>13</v>
      </c>
      <c r="F568" t="s">
        <v>42</v>
      </c>
      <c r="G568" t="s">
        <v>895</v>
      </c>
      <c r="H568" t="s">
        <v>24</v>
      </c>
      <c r="I568" t="s">
        <v>16</v>
      </c>
      <c r="J568" t="s">
        <v>152</v>
      </c>
      <c r="K568">
        <v>-99</v>
      </c>
    </row>
    <row r="569" spans="1:11" x14ac:dyDescent="0.25">
      <c r="A569">
        <v>153</v>
      </c>
      <c r="B569" t="s">
        <v>223</v>
      </c>
      <c r="C569" t="s">
        <v>11</v>
      </c>
      <c r="D569" t="s">
        <v>16</v>
      </c>
      <c r="E569" t="s">
        <v>13</v>
      </c>
      <c r="F569" t="s">
        <v>32</v>
      </c>
      <c r="G569" t="s">
        <v>895</v>
      </c>
      <c r="H569" t="s">
        <v>224</v>
      </c>
      <c r="I569" t="s">
        <v>16</v>
      </c>
      <c r="J569" t="s">
        <v>17</v>
      </c>
      <c r="K569">
        <v>-99</v>
      </c>
    </row>
    <row r="570" spans="1:11" x14ac:dyDescent="0.25">
      <c r="A570">
        <v>158</v>
      </c>
      <c r="B570" t="s">
        <v>229</v>
      </c>
      <c r="C570" t="s">
        <v>11</v>
      </c>
      <c r="D570" t="s">
        <v>16</v>
      </c>
      <c r="E570" t="s">
        <v>13</v>
      </c>
      <c r="F570" t="s">
        <v>16</v>
      </c>
      <c r="G570" t="s">
        <v>895</v>
      </c>
      <c r="H570" t="s">
        <v>21</v>
      </c>
      <c r="I570" t="s">
        <v>16</v>
      </c>
      <c r="J570" t="s">
        <v>17</v>
      </c>
      <c r="K570">
        <v>-99</v>
      </c>
    </row>
    <row r="571" spans="1:11" x14ac:dyDescent="0.25">
      <c r="A571">
        <v>159</v>
      </c>
      <c r="B571" t="s">
        <v>230</v>
      </c>
      <c r="C571" t="s">
        <v>11</v>
      </c>
      <c r="D571" t="s">
        <v>25</v>
      </c>
      <c r="E571" t="s">
        <v>73</v>
      </c>
      <c r="F571" t="s">
        <v>129</v>
      </c>
      <c r="G571" t="s">
        <v>895</v>
      </c>
      <c r="H571" t="s">
        <v>15</v>
      </c>
      <c r="I571" t="s">
        <v>16</v>
      </c>
      <c r="J571" t="s">
        <v>17</v>
      </c>
      <c r="K571">
        <v>-99</v>
      </c>
    </row>
    <row r="572" spans="1:11" x14ac:dyDescent="0.25">
      <c r="A572">
        <v>160</v>
      </c>
      <c r="B572" t="s">
        <v>231</v>
      </c>
      <c r="C572" t="s">
        <v>16</v>
      </c>
      <c r="D572" t="s">
        <v>16</v>
      </c>
      <c r="E572" t="s">
        <v>73</v>
      </c>
      <c r="F572" t="s">
        <v>16</v>
      </c>
      <c r="G572" t="s">
        <v>895</v>
      </c>
      <c r="H572" t="s">
        <v>15</v>
      </c>
      <c r="I572" t="s">
        <v>16</v>
      </c>
      <c r="J572" t="s">
        <v>17</v>
      </c>
      <c r="K572">
        <v>-99</v>
      </c>
    </row>
    <row r="573" spans="1:11" x14ac:dyDescent="0.25">
      <c r="A573">
        <v>163</v>
      </c>
      <c r="B573" t="s">
        <v>234</v>
      </c>
      <c r="C573" t="s">
        <v>39</v>
      </c>
      <c r="D573" t="s">
        <v>16</v>
      </c>
      <c r="E573" t="s">
        <v>16</v>
      </c>
      <c r="F573" t="s">
        <v>16</v>
      </c>
      <c r="G573" t="s">
        <v>895</v>
      </c>
      <c r="H573" t="s">
        <v>15</v>
      </c>
      <c r="I573" t="s">
        <v>16</v>
      </c>
      <c r="J573" t="s">
        <v>17</v>
      </c>
      <c r="K573">
        <v>-99</v>
      </c>
    </row>
    <row r="574" spans="1:11" x14ac:dyDescent="0.25">
      <c r="A574">
        <v>167</v>
      </c>
      <c r="B574" t="s">
        <v>238</v>
      </c>
      <c r="C574" t="s">
        <v>39</v>
      </c>
      <c r="D574" t="s">
        <v>16</v>
      </c>
      <c r="E574" t="s">
        <v>64</v>
      </c>
      <c r="F574" t="s">
        <v>16</v>
      </c>
      <c r="G574" t="s">
        <v>895</v>
      </c>
      <c r="H574" t="s">
        <v>15</v>
      </c>
      <c r="I574" t="s">
        <v>16</v>
      </c>
      <c r="J574" t="s">
        <v>17</v>
      </c>
      <c r="K574">
        <v>-99</v>
      </c>
    </row>
    <row r="575" spans="1:11" x14ac:dyDescent="0.25">
      <c r="A575">
        <v>169</v>
      </c>
      <c r="B575" t="s">
        <v>240</v>
      </c>
      <c r="C575" t="s">
        <v>11</v>
      </c>
      <c r="D575" t="s">
        <v>16</v>
      </c>
      <c r="E575" t="s">
        <v>16</v>
      </c>
      <c r="F575" t="s">
        <v>16</v>
      </c>
      <c r="G575" t="s">
        <v>895</v>
      </c>
      <c r="H575" t="s">
        <v>24</v>
      </c>
      <c r="I575" t="s">
        <v>16</v>
      </c>
      <c r="J575" t="s">
        <v>29</v>
      </c>
      <c r="K575">
        <v>-99</v>
      </c>
    </row>
    <row r="576" spans="1:11" x14ac:dyDescent="0.25">
      <c r="A576">
        <v>177</v>
      </c>
      <c r="B576" t="s">
        <v>249</v>
      </c>
      <c r="C576" t="s">
        <v>39</v>
      </c>
      <c r="D576" t="s">
        <v>19</v>
      </c>
      <c r="E576" t="s">
        <v>16</v>
      </c>
      <c r="F576" t="s">
        <v>35</v>
      </c>
      <c r="G576" t="s">
        <v>895</v>
      </c>
      <c r="H576" t="s">
        <v>36</v>
      </c>
      <c r="I576" t="s">
        <v>16</v>
      </c>
      <c r="J576" t="s">
        <v>17</v>
      </c>
      <c r="K576">
        <v>-99</v>
      </c>
    </row>
    <row r="577" spans="1:11" x14ac:dyDescent="0.25">
      <c r="A577">
        <v>178</v>
      </c>
      <c r="B577" t="s">
        <v>250</v>
      </c>
      <c r="C577" t="s">
        <v>16</v>
      </c>
      <c r="D577" t="s">
        <v>16</v>
      </c>
      <c r="E577" t="s">
        <v>16</v>
      </c>
      <c r="F577" t="s">
        <v>45</v>
      </c>
      <c r="G577" t="s">
        <v>895</v>
      </c>
      <c r="H577" t="s">
        <v>15</v>
      </c>
      <c r="I577" t="s">
        <v>16</v>
      </c>
      <c r="J577" t="s">
        <v>17</v>
      </c>
      <c r="K577">
        <v>-99</v>
      </c>
    </row>
    <row r="578" spans="1:11" x14ac:dyDescent="0.25">
      <c r="A578">
        <v>181</v>
      </c>
      <c r="B578" t="s">
        <v>253</v>
      </c>
      <c r="C578" t="s">
        <v>11</v>
      </c>
      <c r="D578" t="s">
        <v>16</v>
      </c>
      <c r="E578" t="s">
        <v>16</v>
      </c>
      <c r="F578" t="s">
        <v>16</v>
      </c>
      <c r="G578" t="s">
        <v>895</v>
      </c>
      <c r="H578" t="s">
        <v>67</v>
      </c>
      <c r="I578" t="s">
        <v>16</v>
      </c>
      <c r="J578" t="s">
        <v>29</v>
      </c>
      <c r="K578">
        <v>-99</v>
      </c>
    </row>
    <row r="579" spans="1:11" x14ac:dyDescent="0.25">
      <c r="A579">
        <v>182</v>
      </c>
      <c r="B579" t="s">
        <v>254</v>
      </c>
      <c r="C579" t="s">
        <v>11</v>
      </c>
      <c r="D579" t="s">
        <v>78</v>
      </c>
      <c r="E579" t="s">
        <v>16</v>
      </c>
      <c r="F579" t="s">
        <v>42</v>
      </c>
      <c r="G579" t="s">
        <v>895</v>
      </c>
      <c r="H579" t="s">
        <v>255</v>
      </c>
      <c r="I579" t="s">
        <v>16</v>
      </c>
      <c r="J579" t="s">
        <v>17</v>
      </c>
      <c r="K579">
        <v>-99</v>
      </c>
    </row>
    <row r="580" spans="1:11" x14ac:dyDescent="0.25">
      <c r="A580">
        <v>183</v>
      </c>
      <c r="B580" t="s">
        <v>256</v>
      </c>
      <c r="C580" t="s">
        <v>11</v>
      </c>
      <c r="D580" t="s">
        <v>16</v>
      </c>
      <c r="E580" t="s">
        <v>16</v>
      </c>
      <c r="F580" t="s">
        <v>16</v>
      </c>
      <c r="G580" t="s">
        <v>895</v>
      </c>
      <c r="H580" t="s">
        <v>24</v>
      </c>
      <c r="I580" t="s">
        <v>16</v>
      </c>
      <c r="J580" t="s">
        <v>17</v>
      </c>
      <c r="K580">
        <v>-99</v>
      </c>
    </row>
    <row r="581" spans="1:11" x14ac:dyDescent="0.25">
      <c r="A581">
        <v>188</v>
      </c>
      <c r="B581" t="s">
        <v>261</v>
      </c>
      <c r="C581" t="s">
        <v>11</v>
      </c>
      <c r="D581" t="s">
        <v>19</v>
      </c>
      <c r="E581" t="s">
        <v>16</v>
      </c>
      <c r="F581" t="s">
        <v>114</v>
      </c>
      <c r="G581" t="s">
        <v>895</v>
      </c>
      <c r="H581" t="s">
        <v>15</v>
      </c>
      <c r="I581" t="s">
        <v>16</v>
      </c>
      <c r="J581" t="s">
        <v>17</v>
      </c>
      <c r="K581">
        <v>-99</v>
      </c>
    </row>
    <row r="582" spans="1:11" x14ac:dyDescent="0.25">
      <c r="A582">
        <v>191</v>
      </c>
      <c r="B582" t="s">
        <v>264</v>
      </c>
      <c r="C582" t="s">
        <v>11</v>
      </c>
      <c r="D582" t="s">
        <v>16</v>
      </c>
      <c r="E582" t="s">
        <v>16</v>
      </c>
      <c r="F582" t="s">
        <v>16</v>
      </c>
      <c r="G582" t="s">
        <v>895</v>
      </c>
      <c r="H582" t="s">
        <v>67</v>
      </c>
      <c r="I582" t="s">
        <v>16</v>
      </c>
      <c r="J582" t="s">
        <v>29</v>
      </c>
      <c r="K582">
        <v>-99</v>
      </c>
    </row>
    <row r="583" spans="1:11" x14ac:dyDescent="0.25">
      <c r="A583">
        <v>192</v>
      </c>
      <c r="B583" t="s">
        <v>265</v>
      </c>
      <c r="C583" t="s">
        <v>11</v>
      </c>
      <c r="D583" t="s">
        <v>16</v>
      </c>
      <c r="E583" t="s">
        <v>16</v>
      </c>
      <c r="F583" t="s">
        <v>16</v>
      </c>
      <c r="G583" t="s">
        <v>895</v>
      </c>
      <c r="H583" t="s">
        <v>67</v>
      </c>
      <c r="I583" t="s">
        <v>16</v>
      </c>
      <c r="J583" t="s">
        <v>29</v>
      </c>
      <c r="K583">
        <v>-99</v>
      </c>
    </row>
    <row r="584" spans="1:11" x14ac:dyDescent="0.25">
      <c r="A584">
        <v>194</v>
      </c>
      <c r="B584" t="s">
        <v>266</v>
      </c>
      <c r="C584" t="s">
        <v>11</v>
      </c>
      <c r="D584" t="s">
        <v>19</v>
      </c>
      <c r="E584" t="s">
        <v>47</v>
      </c>
      <c r="F584" t="s">
        <v>32</v>
      </c>
      <c r="G584" t="s">
        <v>895</v>
      </c>
      <c r="H584" t="s">
        <v>24</v>
      </c>
      <c r="I584" t="s">
        <v>16</v>
      </c>
      <c r="J584" t="s">
        <v>29</v>
      </c>
      <c r="K584">
        <v>-99</v>
      </c>
    </row>
    <row r="585" spans="1:11" x14ac:dyDescent="0.25">
      <c r="A585">
        <v>198</v>
      </c>
      <c r="B585" t="s">
        <v>270</v>
      </c>
      <c r="C585" t="s">
        <v>11</v>
      </c>
      <c r="D585" t="s">
        <v>41</v>
      </c>
      <c r="E585" t="s">
        <v>16</v>
      </c>
      <c r="F585" t="s">
        <v>35</v>
      </c>
      <c r="G585" t="s">
        <v>895</v>
      </c>
      <c r="H585" t="s">
        <v>255</v>
      </c>
      <c r="I585" t="s">
        <v>16</v>
      </c>
      <c r="J585" t="s">
        <v>17</v>
      </c>
      <c r="K585">
        <v>-99</v>
      </c>
    </row>
    <row r="586" spans="1:11" x14ac:dyDescent="0.25">
      <c r="A586">
        <v>199</v>
      </c>
      <c r="B586" t="s">
        <v>271</v>
      </c>
      <c r="C586" t="s">
        <v>39</v>
      </c>
      <c r="D586" t="s">
        <v>16</v>
      </c>
      <c r="E586" t="s">
        <v>16</v>
      </c>
      <c r="F586" t="s">
        <v>16</v>
      </c>
      <c r="G586" t="s">
        <v>895</v>
      </c>
      <c r="H586" t="s">
        <v>272</v>
      </c>
      <c r="I586" t="s">
        <v>16</v>
      </c>
      <c r="J586" t="s">
        <v>17</v>
      </c>
      <c r="K586">
        <v>-99</v>
      </c>
    </row>
    <row r="587" spans="1:11" x14ac:dyDescent="0.25">
      <c r="A587">
        <v>202</v>
      </c>
      <c r="B587" t="s">
        <v>275</v>
      </c>
      <c r="C587" t="s">
        <v>11</v>
      </c>
      <c r="D587" t="s">
        <v>16</v>
      </c>
      <c r="E587" t="s">
        <v>16</v>
      </c>
      <c r="F587" t="s">
        <v>16</v>
      </c>
      <c r="G587" t="s">
        <v>895</v>
      </c>
      <c r="H587" t="s">
        <v>276</v>
      </c>
      <c r="I587" t="s">
        <v>16</v>
      </c>
      <c r="J587" t="s">
        <v>17</v>
      </c>
      <c r="K587">
        <v>-99</v>
      </c>
    </row>
    <row r="588" spans="1:11" x14ac:dyDescent="0.25">
      <c r="A588">
        <v>204</v>
      </c>
      <c r="B588" t="s">
        <v>278</v>
      </c>
      <c r="C588" t="s">
        <v>16</v>
      </c>
      <c r="D588" t="s">
        <v>16</v>
      </c>
      <c r="E588" t="s">
        <v>16</v>
      </c>
      <c r="F588" t="s">
        <v>16</v>
      </c>
      <c r="G588" t="s">
        <v>895</v>
      </c>
      <c r="I588" t="s">
        <v>16</v>
      </c>
      <c r="J588" t="s">
        <v>29</v>
      </c>
      <c r="K588">
        <v>-99</v>
      </c>
    </row>
    <row r="589" spans="1:11" x14ac:dyDescent="0.25">
      <c r="A589">
        <v>209</v>
      </c>
      <c r="B589" t="s">
        <v>286</v>
      </c>
      <c r="C589" t="s">
        <v>11</v>
      </c>
      <c r="D589" t="s">
        <v>12</v>
      </c>
      <c r="E589" t="s">
        <v>58</v>
      </c>
      <c r="F589" t="s">
        <v>42</v>
      </c>
      <c r="G589" t="s">
        <v>895</v>
      </c>
      <c r="H589" t="s">
        <v>287</v>
      </c>
      <c r="I589" t="s">
        <v>16</v>
      </c>
      <c r="J589" t="s">
        <v>17</v>
      </c>
      <c r="K589">
        <v>-99</v>
      </c>
    </row>
    <row r="590" spans="1:11" x14ac:dyDescent="0.25">
      <c r="A590">
        <v>219</v>
      </c>
      <c r="B590" t="s">
        <v>298</v>
      </c>
      <c r="C590" t="s">
        <v>11</v>
      </c>
      <c r="D590" t="s">
        <v>16</v>
      </c>
      <c r="E590" t="s">
        <v>16</v>
      </c>
      <c r="F590" t="s">
        <v>16</v>
      </c>
      <c r="G590" t="s">
        <v>895</v>
      </c>
      <c r="H590" t="s">
        <v>36</v>
      </c>
      <c r="I590" t="s">
        <v>16</v>
      </c>
      <c r="J590" t="s">
        <v>17</v>
      </c>
      <c r="K590">
        <v>-99</v>
      </c>
    </row>
    <row r="591" spans="1:11" x14ac:dyDescent="0.25">
      <c r="A591">
        <v>227</v>
      </c>
      <c r="B591" t="s">
        <v>306</v>
      </c>
      <c r="C591" t="s">
        <v>11</v>
      </c>
      <c r="D591" t="s">
        <v>27</v>
      </c>
      <c r="E591" t="s">
        <v>64</v>
      </c>
      <c r="F591" t="s">
        <v>14</v>
      </c>
      <c r="G591" t="s">
        <v>895</v>
      </c>
      <c r="H591" t="s">
        <v>307</v>
      </c>
      <c r="I591" t="s">
        <v>27</v>
      </c>
      <c r="J591" t="s">
        <v>17</v>
      </c>
      <c r="K591">
        <v>-99</v>
      </c>
    </row>
    <row r="592" spans="1:11" x14ac:dyDescent="0.25">
      <c r="A592">
        <v>232</v>
      </c>
      <c r="B592" t="s">
        <v>313</v>
      </c>
      <c r="C592" t="s">
        <v>11</v>
      </c>
      <c r="D592" t="s">
        <v>89</v>
      </c>
      <c r="E592" t="s">
        <v>314</v>
      </c>
      <c r="F592" t="s">
        <v>14</v>
      </c>
      <c r="G592" t="s">
        <v>895</v>
      </c>
      <c r="H592" t="s">
        <v>24</v>
      </c>
      <c r="I592" t="s">
        <v>19</v>
      </c>
      <c r="J592" t="s">
        <v>17</v>
      </c>
      <c r="K592">
        <v>-99</v>
      </c>
    </row>
    <row r="593" spans="1:11" x14ac:dyDescent="0.25">
      <c r="A593">
        <v>234</v>
      </c>
      <c r="B593" t="s">
        <v>317</v>
      </c>
      <c r="C593" t="s">
        <v>16</v>
      </c>
      <c r="D593" t="s">
        <v>16</v>
      </c>
      <c r="E593" t="s">
        <v>16</v>
      </c>
      <c r="F593" t="s">
        <v>16</v>
      </c>
      <c r="G593" t="s">
        <v>895</v>
      </c>
      <c r="H593" t="s">
        <v>15</v>
      </c>
      <c r="I593" t="s">
        <v>16</v>
      </c>
      <c r="J593" t="s">
        <v>29</v>
      </c>
      <c r="K593">
        <v>-99</v>
      </c>
    </row>
    <row r="594" spans="1:11" x14ac:dyDescent="0.25">
      <c r="A594">
        <v>238</v>
      </c>
      <c r="B594" t="s">
        <v>321</v>
      </c>
      <c r="C594" t="s">
        <v>39</v>
      </c>
      <c r="D594" t="s">
        <v>19</v>
      </c>
      <c r="E594" t="s">
        <v>16</v>
      </c>
      <c r="F594" t="s">
        <v>35</v>
      </c>
      <c r="G594" t="s">
        <v>895</v>
      </c>
      <c r="H594" t="s">
        <v>36</v>
      </c>
      <c r="I594" t="s">
        <v>16</v>
      </c>
      <c r="J594" t="s">
        <v>29</v>
      </c>
      <c r="K594">
        <v>-99</v>
      </c>
    </row>
    <row r="595" spans="1:11" x14ac:dyDescent="0.25">
      <c r="A595">
        <v>242</v>
      </c>
      <c r="B595" t="s">
        <v>325</v>
      </c>
      <c r="C595" t="s">
        <v>39</v>
      </c>
      <c r="D595" t="s">
        <v>16</v>
      </c>
      <c r="E595" t="s">
        <v>16</v>
      </c>
      <c r="F595" t="s">
        <v>16</v>
      </c>
      <c r="G595" t="s">
        <v>895</v>
      </c>
      <c r="H595" t="s">
        <v>255</v>
      </c>
      <c r="I595" t="s">
        <v>16</v>
      </c>
      <c r="J595" t="s">
        <v>17</v>
      </c>
      <c r="K595">
        <v>-99</v>
      </c>
    </row>
    <row r="596" spans="1:11" x14ac:dyDescent="0.25">
      <c r="A596">
        <v>243</v>
      </c>
      <c r="B596" t="s">
        <v>326</v>
      </c>
      <c r="C596" t="s">
        <v>11</v>
      </c>
      <c r="D596" t="s">
        <v>16</v>
      </c>
      <c r="E596" t="s">
        <v>16</v>
      </c>
      <c r="F596" t="s">
        <v>16</v>
      </c>
      <c r="G596" t="s">
        <v>895</v>
      </c>
      <c r="H596" t="s">
        <v>24</v>
      </c>
      <c r="I596" t="s">
        <v>16</v>
      </c>
      <c r="J596" t="s">
        <v>17</v>
      </c>
      <c r="K596">
        <v>-99</v>
      </c>
    </row>
    <row r="597" spans="1:11" x14ac:dyDescent="0.25">
      <c r="A597">
        <v>251</v>
      </c>
      <c r="B597" t="s">
        <v>334</v>
      </c>
      <c r="C597" t="s">
        <v>11</v>
      </c>
      <c r="D597" t="s">
        <v>55</v>
      </c>
      <c r="E597" t="s">
        <v>16</v>
      </c>
      <c r="F597" t="s">
        <v>127</v>
      </c>
      <c r="G597" t="s">
        <v>895</v>
      </c>
      <c r="H597" t="s">
        <v>15</v>
      </c>
      <c r="I597" t="s">
        <v>16</v>
      </c>
      <c r="J597" t="s">
        <v>29</v>
      </c>
      <c r="K597">
        <v>-99</v>
      </c>
    </row>
    <row r="598" spans="1:11" x14ac:dyDescent="0.25">
      <c r="A598">
        <v>252</v>
      </c>
      <c r="B598" t="s">
        <v>335</v>
      </c>
      <c r="C598" t="s">
        <v>39</v>
      </c>
      <c r="D598" t="s">
        <v>16</v>
      </c>
      <c r="E598" t="s">
        <v>336</v>
      </c>
      <c r="F598" t="s">
        <v>16</v>
      </c>
      <c r="G598" t="s">
        <v>895</v>
      </c>
      <c r="H598" t="s">
        <v>24</v>
      </c>
      <c r="I598" t="s">
        <v>16</v>
      </c>
      <c r="J598" t="s">
        <v>29</v>
      </c>
      <c r="K598">
        <v>-99</v>
      </c>
    </row>
    <row r="599" spans="1:11" x14ac:dyDescent="0.25">
      <c r="A599">
        <v>254</v>
      </c>
      <c r="B599" t="s">
        <v>340</v>
      </c>
      <c r="C599" t="s">
        <v>39</v>
      </c>
      <c r="D599" t="s">
        <v>16</v>
      </c>
      <c r="E599" t="s">
        <v>16</v>
      </c>
      <c r="F599" t="s">
        <v>100</v>
      </c>
      <c r="G599" t="s">
        <v>895</v>
      </c>
      <c r="H599" t="s">
        <v>24</v>
      </c>
      <c r="I599" t="s">
        <v>16</v>
      </c>
      <c r="J599" t="s">
        <v>17</v>
      </c>
      <c r="K599">
        <v>-99</v>
      </c>
    </row>
    <row r="600" spans="1:11" x14ac:dyDescent="0.25">
      <c r="A600">
        <v>259</v>
      </c>
      <c r="B600" t="s">
        <v>347</v>
      </c>
      <c r="C600" t="s">
        <v>11</v>
      </c>
      <c r="D600" t="s">
        <v>41</v>
      </c>
      <c r="E600" t="s">
        <v>16</v>
      </c>
      <c r="F600" t="s">
        <v>32</v>
      </c>
      <c r="G600" t="s">
        <v>895</v>
      </c>
      <c r="H600" t="s">
        <v>24</v>
      </c>
      <c r="I600" t="s">
        <v>16</v>
      </c>
      <c r="J600" t="s">
        <v>17</v>
      </c>
      <c r="K600">
        <v>-99</v>
      </c>
    </row>
    <row r="601" spans="1:11" x14ac:dyDescent="0.25">
      <c r="A601">
        <v>261</v>
      </c>
      <c r="B601" t="s">
        <v>348</v>
      </c>
      <c r="C601" t="s">
        <v>16</v>
      </c>
      <c r="D601" t="s">
        <v>25</v>
      </c>
      <c r="E601" t="s">
        <v>16</v>
      </c>
      <c r="F601" t="s">
        <v>14</v>
      </c>
      <c r="G601" t="s">
        <v>895</v>
      </c>
      <c r="H601" t="s">
        <v>15</v>
      </c>
      <c r="I601" t="s">
        <v>16</v>
      </c>
      <c r="J601" t="s">
        <v>29</v>
      </c>
      <c r="K601">
        <v>-99</v>
      </c>
    </row>
    <row r="602" spans="1:11" x14ac:dyDescent="0.25">
      <c r="A602">
        <v>263</v>
      </c>
      <c r="B602" t="s">
        <v>350</v>
      </c>
      <c r="C602" t="s">
        <v>11</v>
      </c>
      <c r="D602" t="s">
        <v>16</v>
      </c>
      <c r="E602" t="s">
        <v>16</v>
      </c>
      <c r="F602" t="s">
        <v>16</v>
      </c>
      <c r="G602" t="s">
        <v>895</v>
      </c>
      <c r="I602" t="s">
        <v>16</v>
      </c>
      <c r="J602" t="s">
        <v>17</v>
      </c>
      <c r="K602">
        <v>-99</v>
      </c>
    </row>
    <row r="603" spans="1:11" x14ac:dyDescent="0.25">
      <c r="A603">
        <v>275</v>
      </c>
      <c r="B603" t="s">
        <v>363</v>
      </c>
      <c r="C603" t="s">
        <v>11</v>
      </c>
      <c r="D603" t="s">
        <v>16</v>
      </c>
      <c r="E603" t="s">
        <v>64</v>
      </c>
      <c r="F603" t="s">
        <v>16</v>
      </c>
      <c r="G603" t="s">
        <v>895</v>
      </c>
      <c r="H603" t="s">
        <v>24</v>
      </c>
      <c r="I603" t="s">
        <v>16</v>
      </c>
      <c r="J603" t="s">
        <v>17</v>
      </c>
      <c r="K603">
        <v>-99</v>
      </c>
    </row>
    <row r="604" spans="1:11" x14ac:dyDescent="0.25">
      <c r="A604">
        <v>276</v>
      </c>
      <c r="B604" t="s">
        <v>364</v>
      </c>
      <c r="C604" t="s">
        <v>11</v>
      </c>
      <c r="D604" t="s">
        <v>16</v>
      </c>
      <c r="E604" t="s">
        <v>140</v>
      </c>
      <c r="F604" t="s">
        <v>16</v>
      </c>
      <c r="G604" t="s">
        <v>895</v>
      </c>
      <c r="H604" t="s">
        <v>141</v>
      </c>
      <c r="I604" t="s">
        <v>16</v>
      </c>
      <c r="J604" t="s">
        <v>17</v>
      </c>
      <c r="K604">
        <v>-99</v>
      </c>
    </row>
    <row r="605" spans="1:11" x14ac:dyDescent="0.25">
      <c r="A605">
        <v>277</v>
      </c>
      <c r="B605" t="s">
        <v>365</v>
      </c>
      <c r="C605" t="s">
        <v>11</v>
      </c>
      <c r="D605" t="s">
        <v>55</v>
      </c>
      <c r="E605" t="s">
        <v>336</v>
      </c>
      <c r="F605" t="s">
        <v>32</v>
      </c>
      <c r="G605" t="s">
        <v>895</v>
      </c>
      <c r="H605" t="s">
        <v>24</v>
      </c>
      <c r="I605" t="s">
        <v>16</v>
      </c>
      <c r="J605" t="s">
        <v>29</v>
      </c>
      <c r="K605">
        <v>-99</v>
      </c>
    </row>
    <row r="606" spans="1:11" x14ac:dyDescent="0.25">
      <c r="A606">
        <v>280</v>
      </c>
      <c r="B606" t="s">
        <v>368</v>
      </c>
      <c r="C606" t="s">
        <v>16</v>
      </c>
      <c r="D606" t="s">
        <v>16</v>
      </c>
      <c r="E606" t="s">
        <v>16</v>
      </c>
      <c r="F606" t="s">
        <v>16</v>
      </c>
      <c r="G606" t="s">
        <v>895</v>
      </c>
      <c r="H606" t="s">
        <v>15</v>
      </c>
      <c r="I606" t="s">
        <v>16</v>
      </c>
      <c r="J606" t="s">
        <v>17</v>
      </c>
      <c r="K606">
        <v>-99</v>
      </c>
    </row>
    <row r="607" spans="1:11" x14ac:dyDescent="0.25">
      <c r="A607">
        <v>281</v>
      </c>
      <c r="B607" t="s">
        <v>369</v>
      </c>
      <c r="C607" t="s">
        <v>11</v>
      </c>
      <c r="D607" t="s">
        <v>16</v>
      </c>
      <c r="E607" t="s">
        <v>13</v>
      </c>
      <c r="F607" t="s">
        <v>16</v>
      </c>
      <c r="G607" t="s">
        <v>895</v>
      </c>
      <c r="H607" t="s">
        <v>15</v>
      </c>
      <c r="I607" t="s">
        <v>16</v>
      </c>
      <c r="J607" t="s">
        <v>17</v>
      </c>
      <c r="K607">
        <v>-99</v>
      </c>
    </row>
    <row r="608" spans="1:11" x14ac:dyDescent="0.25">
      <c r="A608">
        <v>282</v>
      </c>
      <c r="B608" t="s">
        <v>370</v>
      </c>
      <c r="C608" t="s">
        <v>11</v>
      </c>
      <c r="D608" t="s">
        <v>16</v>
      </c>
      <c r="E608" t="s">
        <v>16</v>
      </c>
      <c r="F608" t="s">
        <v>16</v>
      </c>
      <c r="G608" t="s">
        <v>895</v>
      </c>
      <c r="H608" t="s">
        <v>15</v>
      </c>
      <c r="I608" t="s">
        <v>16</v>
      </c>
      <c r="J608" t="s">
        <v>17</v>
      </c>
      <c r="K608">
        <v>-99</v>
      </c>
    </row>
    <row r="609" spans="1:11" x14ac:dyDescent="0.25">
      <c r="A609">
        <v>287</v>
      </c>
      <c r="B609" t="s">
        <v>377</v>
      </c>
      <c r="C609" t="s">
        <v>11</v>
      </c>
      <c r="D609" t="s">
        <v>16</v>
      </c>
      <c r="E609" t="s">
        <v>16</v>
      </c>
      <c r="F609" t="s">
        <v>16</v>
      </c>
      <c r="G609" t="s">
        <v>895</v>
      </c>
      <c r="H609" t="s">
        <v>24</v>
      </c>
      <c r="I609" t="s">
        <v>16</v>
      </c>
      <c r="J609" t="s">
        <v>29</v>
      </c>
      <c r="K609">
        <v>-99</v>
      </c>
    </row>
    <row r="610" spans="1:11" x14ac:dyDescent="0.25">
      <c r="A610">
        <v>289</v>
      </c>
      <c r="B610" t="s">
        <v>381</v>
      </c>
      <c r="C610" t="s">
        <v>11</v>
      </c>
      <c r="D610" t="s">
        <v>16</v>
      </c>
      <c r="E610" t="s">
        <v>16</v>
      </c>
      <c r="F610" t="s">
        <v>16</v>
      </c>
      <c r="G610" t="s">
        <v>895</v>
      </c>
      <c r="H610" t="s">
        <v>15</v>
      </c>
      <c r="I610" t="s">
        <v>16</v>
      </c>
      <c r="J610" t="s">
        <v>17</v>
      </c>
      <c r="K610">
        <v>-99</v>
      </c>
    </row>
    <row r="611" spans="1:11" x14ac:dyDescent="0.25">
      <c r="A611">
        <v>290</v>
      </c>
      <c r="B611" t="s">
        <v>381</v>
      </c>
      <c r="C611" t="s">
        <v>11</v>
      </c>
      <c r="D611" t="s">
        <v>16</v>
      </c>
      <c r="E611" t="s">
        <v>13</v>
      </c>
      <c r="F611" t="s">
        <v>16</v>
      </c>
      <c r="G611" t="s">
        <v>895</v>
      </c>
      <c r="H611" t="s">
        <v>15</v>
      </c>
      <c r="I611" t="s">
        <v>16</v>
      </c>
      <c r="J611" t="s">
        <v>17</v>
      </c>
      <c r="K611">
        <v>-99</v>
      </c>
    </row>
    <row r="612" spans="1:11" x14ac:dyDescent="0.25">
      <c r="A612">
        <v>291</v>
      </c>
      <c r="B612" t="s">
        <v>381</v>
      </c>
      <c r="C612" t="s">
        <v>11</v>
      </c>
      <c r="D612" t="s">
        <v>16</v>
      </c>
      <c r="E612" t="s">
        <v>13</v>
      </c>
      <c r="F612" t="s">
        <v>16</v>
      </c>
      <c r="G612" t="s">
        <v>895</v>
      </c>
      <c r="H612" t="s">
        <v>15</v>
      </c>
      <c r="I612" t="s">
        <v>16</v>
      </c>
      <c r="J612" t="s">
        <v>17</v>
      </c>
      <c r="K612">
        <v>-99</v>
      </c>
    </row>
    <row r="613" spans="1:11" x14ac:dyDescent="0.25">
      <c r="A613">
        <v>303</v>
      </c>
      <c r="B613" t="s">
        <v>396</v>
      </c>
      <c r="C613" t="s">
        <v>11</v>
      </c>
      <c r="D613" t="s">
        <v>41</v>
      </c>
      <c r="E613" t="s">
        <v>13</v>
      </c>
      <c r="F613" t="s">
        <v>32</v>
      </c>
      <c r="G613" t="s">
        <v>895</v>
      </c>
      <c r="H613" t="s">
        <v>15</v>
      </c>
      <c r="I613" t="s">
        <v>16</v>
      </c>
      <c r="J613" t="s">
        <v>17</v>
      </c>
      <c r="K613">
        <v>-99</v>
      </c>
    </row>
    <row r="614" spans="1:11" x14ac:dyDescent="0.25">
      <c r="A614">
        <v>309</v>
      </c>
      <c r="B614" t="s">
        <v>404</v>
      </c>
      <c r="C614" t="s">
        <v>11</v>
      </c>
      <c r="D614" t="s">
        <v>27</v>
      </c>
      <c r="E614" t="s">
        <v>13</v>
      </c>
      <c r="F614" t="s">
        <v>32</v>
      </c>
      <c r="G614" t="s">
        <v>895</v>
      </c>
      <c r="H614" t="s">
        <v>405</v>
      </c>
      <c r="I614" t="s">
        <v>16</v>
      </c>
      <c r="J614" t="s">
        <v>17</v>
      </c>
      <c r="K614">
        <v>-99</v>
      </c>
    </row>
    <row r="615" spans="1:11" x14ac:dyDescent="0.25">
      <c r="A615">
        <v>317</v>
      </c>
      <c r="B615" t="s">
        <v>413</v>
      </c>
      <c r="C615" t="s">
        <v>39</v>
      </c>
      <c r="D615" t="s">
        <v>16</v>
      </c>
      <c r="E615" t="s">
        <v>16</v>
      </c>
      <c r="F615" t="s">
        <v>16</v>
      </c>
      <c r="G615" t="s">
        <v>895</v>
      </c>
      <c r="H615" t="s">
        <v>24</v>
      </c>
      <c r="I615" t="s">
        <v>16</v>
      </c>
      <c r="J615" t="s">
        <v>17</v>
      </c>
      <c r="K615">
        <v>-99</v>
      </c>
    </row>
    <row r="616" spans="1:11" x14ac:dyDescent="0.25">
      <c r="A616">
        <v>325</v>
      </c>
      <c r="B616" t="s">
        <v>423</v>
      </c>
      <c r="C616" t="s">
        <v>11</v>
      </c>
      <c r="D616" t="s">
        <v>16</v>
      </c>
      <c r="E616" t="s">
        <v>16</v>
      </c>
      <c r="F616" t="s">
        <v>16</v>
      </c>
      <c r="G616" t="s">
        <v>895</v>
      </c>
      <c r="H616" t="s">
        <v>36</v>
      </c>
      <c r="I616" t="s">
        <v>16</v>
      </c>
      <c r="J616" t="s">
        <v>17</v>
      </c>
      <c r="K616">
        <v>-99</v>
      </c>
    </row>
    <row r="617" spans="1:11" x14ac:dyDescent="0.25">
      <c r="A617">
        <v>326</v>
      </c>
      <c r="B617" t="s">
        <v>424</v>
      </c>
      <c r="C617" t="s">
        <v>39</v>
      </c>
      <c r="D617" t="s">
        <v>16</v>
      </c>
      <c r="E617" t="s">
        <v>13</v>
      </c>
      <c r="F617" t="s">
        <v>16</v>
      </c>
      <c r="G617" t="s">
        <v>895</v>
      </c>
      <c r="H617" t="s">
        <v>137</v>
      </c>
      <c r="I617" t="s">
        <v>16</v>
      </c>
      <c r="J617" t="s">
        <v>17</v>
      </c>
      <c r="K617">
        <v>-99</v>
      </c>
    </row>
    <row r="618" spans="1:11" x14ac:dyDescent="0.25">
      <c r="A618">
        <v>341</v>
      </c>
      <c r="B618" t="s">
        <v>440</v>
      </c>
      <c r="C618" t="s">
        <v>39</v>
      </c>
      <c r="D618" t="s">
        <v>16</v>
      </c>
      <c r="E618" t="s">
        <v>53</v>
      </c>
      <c r="F618" t="s">
        <v>87</v>
      </c>
      <c r="G618" t="s">
        <v>895</v>
      </c>
      <c r="H618" t="s">
        <v>24</v>
      </c>
      <c r="I618" t="s">
        <v>16</v>
      </c>
      <c r="J618" t="s">
        <v>152</v>
      </c>
      <c r="K618">
        <v>-99</v>
      </c>
    </row>
    <row r="619" spans="1:11" x14ac:dyDescent="0.25">
      <c r="A619">
        <v>346</v>
      </c>
      <c r="B619" t="s">
        <v>445</v>
      </c>
      <c r="C619" t="s">
        <v>11</v>
      </c>
      <c r="D619" t="s">
        <v>19</v>
      </c>
      <c r="E619" t="s">
        <v>16</v>
      </c>
      <c r="F619" t="s">
        <v>14</v>
      </c>
      <c r="G619" t="s">
        <v>895</v>
      </c>
      <c r="H619" t="s">
        <v>15</v>
      </c>
      <c r="I619" t="s">
        <v>16</v>
      </c>
      <c r="J619" t="s">
        <v>29</v>
      </c>
      <c r="K619">
        <v>2</v>
      </c>
    </row>
    <row r="620" spans="1:11" x14ac:dyDescent="0.25">
      <c r="A620">
        <v>347</v>
      </c>
      <c r="B620" t="s">
        <v>446</v>
      </c>
      <c r="C620" t="s">
        <v>39</v>
      </c>
      <c r="D620" t="s">
        <v>16</v>
      </c>
      <c r="E620" t="s">
        <v>16</v>
      </c>
      <c r="F620" t="s">
        <v>16</v>
      </c>
      <c r="G620" t="s">
        <v>895</v>
      </c>
      <c r="H620" t="s">
        <v>24</v>
      </c>
      <c r="I620" t="s">
        <v>16</v>
      </c>
      <c r="J620" t="s">
        <v>17</v>
      </c>
      <c r="K620">
        <v>-99</v>
      </c>
    </row>
    <row r="621" spans="1:11" x14ac:dyDescent="0.25">
      <c r="A621">
        <v>348</v>
      </c>
      <c r="B621" t="s">
        <v>447</v>
      </c>
      <c r="C621" t="s">
        <v>11</v>
      </c>
      <c r="D621" t="s">
        <v>16</v>
      </c>
      <c r="E621" t="s">
        <v>16</v>
      </c>
      <c r="F621" t="s">
        <v>16</v>
      </c>
      <c r="G621" t="s">
        <v>895</v>
      </c>
      <c r="I621" t="s">
        <v>16</v>
      </c>
      <c r="J621" t="s">
        <v>17</v>
      </c>
      <c r="K621">
        <v>-99</v>
      </c>
    </row>
    <row r="622" spans="1:11" x14ac:dyDescent="0.25">
      <c r="A622">
        <v>354</v>
      </c>
      <c r="B622" t="s">
        <v>458</v>
      </c>
      <c r="C622" t="s">
        <v>11</v>
      </c>
      <c r="D622" t="s">
        <v>16</v>
      </c>
      <c r="E622" t="s">
        <v>13</v>
      </c>
      <c r="F622" t="s">
        <v>16</v>
      </c>
      <c r="G622" t="s">
        <v>895</v>
      </c>
      <c r="I622" t="s">
        <v>16</v>
      </c>
      <c r="J622" t="s">
        <v>17</v>
      </c>
      <c r="K622">
        <v>-99</v>
      </c>
    </row>
    <row r="623" spans="1:11" x14ac:dyDescent="0.25">
      <c r="A623">
        <v>356</v>
      </c>
      <c r="B623" t="s">
        <v>460</v>
      </c>
      <c r="C623" t="s">
        <v>11</v>
      </c>
      <c r="D623" t="s">
        <v>16</v>
      </c>
      <c r="E623" t="s">
        <v>13</v>
      </c>
      <c r="F623" t="s">
        <v>16</v>
      </c>
      <c r="G623" t="s">
        <v>895</v>
      </c>
      <c r="H623" t="s">
        <v>287</v>
      </c>
      <c r="I623" t="s">
        <v>16</v>
      </c>
      <c r="J623" t="s">
        <v>17</v>
      </c>
      <c r="K623">
        <v>-99</v>
      </c>
    </row>
    <row r="624" spans="1:11" x14ac:dyDescent="0.25">
      <c r="A624">
        <v>358</v>
      </c>
      <c r="B624" t="s">
        <v>462</v>
      </c>
      <c r="C624" t="s">
        <v>39</v>
      </c>
      <c r="D624" t="s">
        <v>16</v>
      </c>
      <c r="E624" t="s">
        <v>13</v>
      </c>
      <c r="F624" t="s">
        <v>16</v>
      </c>
      <c r="G624" t="s">
        <v>895</v>
      </c>
      <c r="H624" t="s">
        <v>24</v>
      </c>
      <c r="I624" t="s">
        <v>16</v>
      </c>
      <c r="J624" t="s">
        <v>17</v>
      </c>
      <c r="K624">
        <v>-99</v>
      </c>
    </row>
    <row r="625" spans="1:11" x14ac:dyDescent="0.25">
      <c r="A625">
        <v>359</v>
      </c>
      <c r="B625" t="s">
        <v>463</v>
      </c>
      <c r="C625" t="s">
        <v>39</v>
      </c>
      <c r="D625" t="s">
        <v>27</v>
      </c>
      <c r="E625" t="s">
        <v>13</v>
      </c>
      <c r="F625" t="s">
        <v>42</v>
      </c>
      <c r="G625" t="s">
        <v>895</v>
      </c>
      <c r="H625" t="s">
        <v>24</v>
      </c>
      <c r="I625" t="s">
        <v>16</v>
      </c>
      <c r="J625" t="s">
        <v>17</v>
      </c>
      <c r="K625">
        <v>-99</v>
      </c>
    </row>
    <row r="626" spans="1:11" x14ac:dyDescent="0.25">
      <c r="A626">
        <v>361</v>
      </c>
      <c r="B626" t="s">
        <v>465</v>
      </c>
      <c r="C626" t="s">
        <v>39</v>
      </c>
      <c r="D626" t="s">
        <v>16</v>
      </c>
      <c r="E626" t="s">
        <v>16</v>
      </c>
      <c r="F626" t="s">
        <v>16</v>
      </c>
      <c r="G626" t="s">
        <v>895</v>
      </c>
      <c r="H626" t="s">
        <v>36</v>
      </c>
      <c r="I626" t="s">
        <v>16</v>
      </c>
      <c r="J626" t="s">
        <v>17</v>
      </c>
      <c r="K626">
        <v>-99</v>
      </c>
    </row>
    <row r="627" spans="1:11" x14ac:dyDescent="0.25">
      <c r="A627">
        <v>363</v>
      </c>
      <c r="B627" t="s">
        <v>467</v>
      </c>
      <c r="C627" t="s">
        <v>11</v>
      </c>
      <c r="D627" t="s">
        <v>16</v>
      </c>
      <c r="E627" t="s">
        <v>16</v>
      </c>
      <c r="F627" t="s">
        <v>16</v>
      </c>
      <c r="G627" t="s">
        <v>895</v>
      </c>
      <c r="H627" t="s">
        <v>272</v>
      </c>
      <c r="I627" t="s">
        <v>16</v>
      </c>
      <c r="J627" t="s">
        <v>17</v>
      </c>
      <c r="K627">
        <v>-99</v>
      </c>
    </row>
    <row r="628" spans="1:11" x14ac:dyDescent="0.25">
      <c r="A628">
        <v>364</v>
      </c>
      <c r="B628" t="s">
        <v>468</v>
      </c>
      <c r="C628" t="s">
        <v>11</v>
      </c>
      <c r="D628" t="s">
        <v>16</v>
      </c>
      <c r="E628" t="s">
        <v>16</v>
      </c>
      <c r="F628" t="s">
        <v>16</v>
      </c>
      <c r="G628" t="s">
        <v>895</v>
      </c>
      <c r="H628" t="s">
        <v>272</v>
      </c>
      <c r="I628" t="s">
        <v>16</v>
      </c>
      <c r="J628" t="s">
        <v>17</v>
      </c>
      <c r="K628">
        <v>-99</v>
      </c>
    </row>
    <row r="629" spans="1:11" x14ac:dyDescent="0.25">
      <c r="A629">
        <v>365</v>
      </c>
      <c r="B629" t="s">
        <v>469</v>
      </c>
      <c r="C629" t="s">
        <v>11</v>
      </c>
      <c r="D629" t="s">
        <v>16</v>
      </c>
      <c r="E629" t="s">
        <v>16</v>
      </c>
      <c r="F629" t="s">
        <v>16</v>
      </c>
      <c r="G629" t="s">
        <v>895</v>
      </c>
      <c r="H629" t="s">
        <v>21</v>
      </c>
      <c r="I629" t="s">
        <v>16</v>
      </c>
      <c r="J629" t="s">
        <v>17</v>
      </c>
      <c r="K629">
        <v>-99</v>
      </c>
    </row>
    <row r="630" spans="1:11" x14ac:dyDescent="0.25">
      <c r="A630">
        <v>374</v>
      </c>
      <c r="B630" t="s">
        <v>479</v>
      </c>
      <c r="C630" t="s">
        <v>11</v>
      </c>
      <c r="D630" t="s">
        <v>16</v>
      </c>
      <c r="E630" t="s">
        <v>64</v>
      </c>
      <c r="F630" t="s">
        <v>16</v>
      </c>
      <c r="G630" t="s">
        <v>895</v>
      </c>
      <c r="H630" t="s">
        <v>15</v>
      </c>
      <c r="I630" t="s">
        <v>16</v>
      </c>
      <c r="J630" t="s">
        <v>29</v>
      </c>
      <c r="K630">
        <v>-99</v>
      </c>
    </row>
    <row r="631" spans="1:11" x14ac:dyDescent="0.25">
      <c r="A631">
        <v>376</v>
      </c>
      <c r="B631" t="s">
        <v>481</v>
      </c>
      <c r="C631" t="s">
        <v>39</v>
      </c>
      <c r="D631" t="s">
        <v>27</v>
      </c>
      <c r="E631" t="s">
        <v>13</v>
      </c>
      <c r="F631" t="s">
        <v>42</v>
      </c>
      <c r="G631" t="s">
        <v>895</v>
      </c>
      <c r="H631" t="s">
        <v>190</v>
      </c>
      <c r="I631" t="s">
        <v>16</v>
      </c>
      <c r="J631" t="s">
        <v>17</v>
      </c>
      <c r="K631">
        <v>-99</v>
      </c>
    </row>
    <row r="632" spans="1:11" x14ac:dyDescent="0.25">
      <c r="A632">
        <v>380</v>
      </c>
      <c r="B632" t="s">
        <v>486</v>
      </c>
      <c r="C632" t="s">
        <v>39</v>
      </c>
      <c r="D632" t="s">
        <v>16</v>
      </c>
      <c r="E632" t="s">
        <v>13</v>
      </c>
      <c r="F632" t="s">
        <v>16</v>
      </c>
      <c r="G632" t="s">
        <v>895</v>
      </c>
      <c r="H632" t="s">
        <v>287</v>
      </c>
      <c r="I632" t="s">
        <v>16</v>
      </c>
      <c r="J632" t="s">
        <v>17</v>
      </c>
      <c r="K632">
        <v>-99</v>
      </c>
    </row>
    <row r="633" spans="1:11" x14ac:dyDescent="0.25">
      <c r="A633">
        <v>381</v>
      </c>
      <c r="B633" t="s">
        <v>487</v>
      </c>
      <c r="C633" t="s">
        <v>39</v>
      </c>
      <c r="D633" t="s">
        <v>16</v>
      </c>
      <c r="E633" t="s">
        <v>13</v>
      </c>
      <c r="F633" t="s">
        <v>16</v>
      </c>
      <c r="G633" t="s">
        <v>895</v>
      </c>
      <c r="I633" t="s">
        <v>16</v>
      </c>
      <c r="J633" t="s">
        <v>17</v>
      </c>
      <c r="K633">
        <v>-99</v>
      </c>
    </row>
    <row r="634" spans="1:11" x14ac:dyDescent="0.25">
      <c r="A634">
        <v>382</v>
      </c>
      <c r="B634" t="s">
        <v>488</v>
      </c>
      <c r="C634" t="s">
        <v>11</v>
      </c>
      <c r="D634" t="s">
        <v>16</v>
      </c>
      <c r="E634" t="s">
        <v>13</v>
      </c>
      <c r="F634" t="s">
        <v>32</v>
      </c>
      <c r="G634" t="s">
        <v>895</v>
      </c>
      <c r="H634" t="s">
        <v>24</v>
      </c>
      <c r="I634" t="s">
        <v>16</v>
      </c>
      <c r="J634" t="s">
        <v>17</v>
      </c>
      <c r="K634">
        <v>-99</v>
      </c>
    </row>
    <row r="635" spans="1:11" x14ac:dyDescent="0.25">
      <c r="A635">
        <v>383</v>
      </c>
      <c r="B635" t="s">
        <v>489</v>
      </c>
      <c r="C635" t="s">
        <v>11</v>
      </c>
      <c r="D635" t="s">
        <v>19</v>
      </c>
      <c r="E635" t="s">
        <v>13</v>
      </c>
      <c r="F635" t="s">
        <v>35</v>
      </c>
      <c r="G635" t="s">
        <v>895</v>
      </c>
      <c r="H635" t="s">
        <v>137</v>
      </c>
      <c r="I635" t="s">
        <v>16</v>
      </c>
      <c r="J635" t="s">
        <v>17</v>
      </c>
      <c r="K635">
        <v>-99</v>
      </c>
    </row>
    <row r="636" spans="1:11" x14ac:dyDescent="0.25">
      <c r="A636">
        <v>384</v>
      </c>
      <c r="B636" t="s">
        <v>490</v>
      </c>
      <c r="C636" t="s">
        <v>11</v>
      </c>
      <c r="D636" t="s">
        <v>27</v>
      </c>
      <c r="E636" t="s">
        <v>13</v>
      </c>
      <c r="F636" t="s">
        <v>100</v>
      </c>
      <c r="G636" t="s">
        <v>895</v>
      </c>
      <c r="H636" t="s">
        <v>24</v>
      </c>
      <c r="I636" t="s">
        <v>16</v>
      </c>
      <c r="J636" t="s">
        <v>17</v>
      </c>
      <c r="K636">
        <v>-99</v>
      </c>
    </row>
    <row r="637" spans="1:11" x14ac:dyDescent="0.25">
      <c r="A637">
        <v>385</v>
      </c>
      <c r="B637" t="s">
        <v>491</v>
      </c>
      <c r="C637" t="s">
        <v>11</v>
      </c>
      <c r="D637" t="s">
        <v>16</v>
      </c>
      <c r="E637" t="s">
        <v>16</v>
      </c>
      <c r="F637" t="s">
        <v>16</v>
      </c>
      <c r="G637" t="s">
        <v>895</v>
      </c>
      <c r="H637" t="s">
        <v>24</v>
      </c>
      <c r="I637" t="s">
        <v>16</v>
      </c>
      <c r="J637" t="s">
        <v>17</v>
      </c>
      <c r="K637">
        <v>-99</v>
      </c>
    </row>
    <row r="638" spans="1:11" x14ac:dyDescent="0.25">
      <c r="A638">
        <v>387</v>
      </c>
      <c r="B638" t="s">
        <v>493</v>
      </c>
      <c r="C638" t="s">
        <v>39</v>
      </c>
      <c r="D638" t="s">
        <v>19</v>
      </c>
      <c r="E638" t="s">
        <v>13</v>
      </c>
      <c r="F638" t="s">
        <v>35</v>
      </c>
      <c r="G638" t="s">
        <v>895</v>
      </c>
      <c r="H638" t="s">
        <v>24</v>
      </c>
      <c r="I638" t="s">
        <v>19</v>
      </c>
      <c r="J638" t="s">
        <v>29</v>
      </c>
      <c r="K638">
        <v>-99</v>
      </c>
    </row>
    <row r="639" spans="1:11" x14ac:dyDescent="0.25">
      <c r="A639">
        <v>390</v>
      </c>
      <c r="B639" t="s">
        <v>498</v>
      </c>
      <c r="C639" t="s">
        <v>11</v>
      </c>
      <c r="D639" t="s">
        <v>55</v>
      </c>
      <c r="E639" t="s">
        <v>497</v>
      </c>
      <c r="F639" t="s">
        <v>14</v>
      </c>
      <c r="G639" t="s">
        <v>895</v>
      </c>
      <c r="H639" t="s">
        <v>24</v>
      </c>
      <c r="I639" t="s">
        <v>16</v>
      </c>
      <c r="J639" t="s">
        <v>29</v>
      </c>
      <c r="K639">
        <v>-99</v>
      </c>
    </row>
    <row r="640" spans="1:11" x14ac:dyDescent="0.25">
      <c r="A640">
        <v>393</v>
      </c>
      <c r="B640" t="s">
        <v>501</v>
      </c>
      <c r="C640" t="s">
        <v>11</v>
      </c>
      <c r="D640" t="s">
        <v>55</v>
      </c>
      <c r="E640" t="s">
        <v>16</v>
      </c>
      <c r="F640" t="s">
        <v>14</v>
      </c>
      <c r="G640" t="s">
        <v>895</v>
      </c>
      <c r="I640" t="s">
        <v>25</v>
      </c>
      <c r="J640" t="s">
        <v>17</v>
      </c>
      <c r="K640">
        <v>-99</v>
      </c>
    </row>
    <row r="641" spans="1:11" x14ac:dyDescent="0.25">
      <c r="A641">
        <v>398</v>
      </c>
      <c r="B641" t="s">
        <v>506</v>
      </c>
      <c r="C641" t="s">
        <v>11</v>
      </c>
      <c r="D641" t="s">
        <v>16</v>
      </c>
      <c r="E641" t="s">
        <v>13</v>
      </c>
      <c r="F641" t="s">
        <v>16</v>
      </c>
      <c r="G641" t="s">
        <v>895</v>
      </c>
      <c r="H641" t="s">
        <v>190</v>
      </c>
      <c r="I641" t="s">
        <v>16</v>
      </c>
      <c r="J641" t="s">
        <v>29</v>
      </c>
      <c r="K641">
        <v>-99</v>
      </c>
    </row>
    <row r="642" spans="1:11" x14ac:dyDescent="0.25">
      <c r="A642">
        <v>399</v>
      </c>
      <c r="B642" t="s">
        <v>507</v>
      </c>
      <c r="C642" t="s">
        <v>39</v>
      </c>
      <c r="D642" t="s">
        <v>16</v>
      </c>
      <c r="E642" t="s">
        <v>16</v>
      </c>
      <c r="F642" t="s">
        <v>32</v>
      </c>
      <c r="G642" t="s">
        <v>895</v>
      </c>
      <c r="H642" t="s">
        <v>15</v>
      </c>
      <c r="I642" t="s">
        <v>16</v>
      </c>
      <c r="J642" t="s">
        <v>29</v>
      </c>
      <c r="K642">
        <v>-99</v>
      </c>
    </row>
    <row r="643" spans="1:11" x14ac:dyDescent="0.25">
      <c r="A643">
        <v>402</v>
      </c>
      <c r="B643" t="s">
        <v>510</v>
      </c>
      <c r="C643" t="s">
        <v>11</v>
      </c>
      <c r="D643" t="s">
        <v>16</v>
      </c>
      <c r="E643" t="s">
        <v>16</v>
      </c>
      <c r="F643" t="s">
        <v>16</v>
      </c>
      <c r="G643" t="s">
        <v>895</v>
      </c>
      <c r="H643" t="s">
        <v>15</v>
      </c>
      <c r="I643" t="s">
        <v>16</v>
      </c>
      <c r="J643" t="s">
        <v>17</v>
      </c>
      <c r="K643">
        <v>-99</v>
      </c>
    </row>
    <row r="644" spans="1:11" x14ac:dyDescent="0.25">
      <c r="A644">
        <v>404</v>
      </c>
      <c r="B644" t="s">
        <v>513</v>
      </c>
      <c r="C644" t="s">
        <v>11</v>
      </c>
      <c r="D644" t="s">
        <v>19</v>
      </c>
      <c r="E644" t="s">
        <v>64</v>
      </c>
      <c r="F644" t="s">
        <v>14</v>
      </c>
      <c r="G644" t="s">
        <v>895</v>
      </c>
      <c r="H644" t="s">
        <v>307</v>
      </c>
      <c r="I644" t="s">
        <v>27</v>
      </c>
      <c r="J644" t="s">
        <v>17</v>
      </c>
      <c r="K644">
        <v>-99</v>
      </c>
    </row>
    <row r="645" spans="1:11" x14ac:dyDescent="0.25">
      <c r="A645">
        <v>410</v>
      </c>
      <c r="B645" t="s">
        <v>519</v>
      </c>
      <c r="C645" t="s">
        <v>16</v>
      </c>
      <c r="D645" t="s">
        <v>19</v>
      </c>
      <c r="E645" t="s">
        <v>31</v>
      </c>
      <c r="F645" t="s">
        <v>14</v>
      </c>
      <c r="G645" t="s">
        <v>895</v>
      </c>
      <c r="H645" t="s">
        <v>15</v>
      </c>
      <c r="I645" t="s">
        <v>91</v>
      </c>
      <c r="J645" t="s">
        <v>152</v>
      </c>
      <c r="K645">
        <v>-99</v>
      </c>
    </row>
    <row r="646" spans="1:11" x14ac:dyDescent="0.25">
      <c r="A646">
        <v>411</v>
      </c>
      <c r="B646" t="s">
        <v>520</v>
      </c>
      <c r="C646" t="s">
        <v>39</v>
      </c>
      <c r="D646" t="s">
        <v>16</v>
      </c>
      <c r="E646" t="s">
        <v>16</v>
      </c>
      <c r="F646" t="s">
        <v>16</v>
      </c>
      <c r="G646" t="s">
        <v>895</v>
      </c>
      <c r="H646" t="s">
        <v>21</v>
      </c>
      <c r="I646" t="s">
        <v>16</v>
      </c>
      <c r="J646" t="s">
        <v>17</v>
      </c>
      <c r="K646">
        <v>-99</v>
      </c>
    </row>
    <row r="647" spans="1:11" x14ac:dyDescent="0.25">
      <c r="A647">
        <v>417</v>
      </c>
      <c r="B647" t="s">
        <v>528</v>
      </c>
      <c r="C647" t="s">
        <v>11</v>
      </c>
      <c r="D647" t="s">
        <v>16</v>
      </c>
      <c r="E647" t="s">
        <v>16</v>
      </c>
      <c r="F647" t="s">
        <v>16</v>
      </c>
      <c r="G647" t="s">
        <v>895</v>
      </c>
      <c r="H647" t="s">
        <v>36</v>
      </c>
      <c r="I647" t="s">
        <v>16</v>
      </c>
      <c r="J647" t="s">
        <v>29</v>
      </c>
      <c r="K647">
        <v>-99</v>
      </c>
    </row>
    <row r="648" spans="1:11" x14ac:dyDescent="0.25">
      <c r="A648">
        <v>419</v>
      </c>
      <c r="B648" t="s">
        <v>530</v>
      </c>
      <c r="C648" t="s">
        <v>39</v>
      </c>
      <c r="D648" t="s">
        <v>16</v>
      </c>
      <c r="E648" t="s">
        <v>13</v>
      </c>
      <c r="F648" t="s">
        <v>16</v>
      </c>
      <c r="G648" t="s">
        <v>895</v>
      </c>
      <c r="H648" t="s">
        <v>15</v>
      </c>
      <c r="I648" t="s">
        <v>16</v>
      </c>
      <c r="J648" t="s">
        <v>17</v>
      </c>
      <c r="K648">
        <v>-99</v>
      </c>
    </row>
    <row r="649" spans="1:11" x14ac:dyDescent="0.25">
      <c r="A649">
        <v>420</v>
      </c>
      <c r="B649" t="s">
        <v>531</v>
      </c>
      <c r="C649" t="s">
        <v>39</v>
      </c>
      <c r="D649" t="s">
        <v>27</v>
      </c>
      <c r="E649" t="s">
        <v>16</v>
      </c>
      <c r="F649" t="s">
        <v>129</v>
      </c>
      <c r="G649" t="s">
        <v>895</v>
      </c>
      <c r="H649" t="s">
        <v>15</v>
      </c>
      <c r="I649" t="s">
        <v>16</v>
      </c>
      <c r="J649" t="s">
        <v>17</v>
      </c>
      <c r="K649">
        <v>-99</v>
      </c>
    </row>
    <row r="650" spans="1:11" x14ac:dyDescent="0.25">
      <c r="A650">
        <v>424</v>
      </c>
      <c r="B650" t="s">
        <v>535</v>
      </c>
      <c r="C650" t="s">
        <v>11</v>
      </c>
      <c r="D650" t="s">
        <v>19</v>
      </c>
      <c r="E650" t="s">
        <v>16</v>
      </c>
      <c r="F650" t="s">
        <v>35</v>
      </c>
      <c r="G650" t="s">
        <v>895</v>
      </c>
      <c r="H650" t="s">
        <v>24</v>
      </c>
      <c r="I650" t="s">
        <v>16</v>
      </c>
      <c r="J650" t="s">
        <v>17</v>
      </c>
      <c r="K650">
        <v>-99</v>
      </c>
    </row>
    <row r="651" spans="1:11" x14ac:dyDescent="0.25">
      <c r="A651">
        <v>426</v>
      </c>
      <c r="B651" t="s">
        <v>537</v>
      </c>
      <c r="C651" t="s">
        <v>16</v>
      </c>
      <c r="D651" t="s">
        <v>19</v>
      </c>
      <c r="E651" t="s">
        <v>73</v>
      </c>
      <c r="F651" t="s">
        <v>217</v>
      </c>
      <c r="G651" t="s">
        <v>895</v>
      </c>
      <c r="H651" t="s">
        <v>67</v>
      </c>
      <c r="I651" t="s">
        <v>16</v>
      </c>
      <c r="J651" t="s">
        <v>16</v>
      </c>
      <c r="K651">
        <v>-99</v>
      </c>
    </row>
    <row r="652" spans="1:11" x14ac:dyDescent="0.25">
      <c r="A652">
        <v>427</v>
      </c>
      <c r="B652" t="s">
        <v>538</v>
      </c>
      <c r="C652" t="s">
        <v>11</v>
      </c>
      <c r="D652" t="s">
        <v>41</v>
      </c>
      <c r="E652" t="s">
        <v>13</v>
      </c>
      <c r="F652" t="s">
        <v>42</v>
      </c>
      <c r="G652" t="s">
        <v>895</v>
      </c>
      <c r="H652" t="s">
        <v>24</v>
      </c>
      <c r="I652" t="s">
        <v>16</v>
      </c>
      <c r="J652" t="s">
        <v>152</v>
      </c>
      <c r="K652">
        <v>-99</v>
      </c>
    </row>
    <row r="653" spans="1:11" x14ac:dyDescent="0.25">
      <c r="A653">
        <v>436</v>
      </c>
      <c r="B653" t="s">
        <v>549</v>
      </c>
      <c r="C653" t="s">
        <v>11</v>
      </c>
      <c r="D653" t="s">
        <v>55</v>
      </c>
      <c r="E653" t="s">
        <v>16</v>
      </c>
      <c r="F653" t="s">
        <v>32</v>
      </c>
      <c r="G653" t="s">
        <v>895</v>
      </c>
      <c r="H653" t="s">
        <v>24</v>
      </c>
      <c r="I653" t="s">
        <v>16</v>
      </c>
      <c r="J653" t="s">
        <v>29</v>
      </c>
      <c r="K653">
        <v>-99</v>
      </c>
    </row>
    <row r="654" spans="1:11" x14ac:dyDescent="0.25">
      <c r="A654">
        <v>437</v>
      </c>
      <c r="B654" t="s">
        <v>550</v>
      </c>
      <c r="C654" t="s">
        <v>11</v>
      </c>
      <c r="D654" t="s">
        <v>16</v>
      </c>
      <c r="E654" t="s">
        <v>16</v>
      </c>
      <c r="F654" t="s">
        <v>16</v>
      </c>
      <c r="G654" t="s">
        <v>895</v>
      </c>
      <c r="H654" t="s">
        <v>36</v>
      </c>
      <c r="I654" t="s">
        <v>16</v>
      </c>
      <c r="J654" t="s">
        <v>17</v>
      </c>
      <c r="K654">
        <v>-99</v>
      </c>
    </row>
    <row r="655" spans="1:11" x14ac:dyDescent="0.25">
      <c r="A655">
        <v>440</v>
      </c>
      <c r="B655" t="s">
        <v>553</v>
      </c>
      <c r="C655" t="s">
        <v>39</v>
      </c>
      <c r="D655" t="s">
        <v>16</v>
      </c>
      <c r="E655" t="s">
        <v>16</v>
      </c>
      <c r="F655" t="s">
        <v>16</v>
      </c>
      <c r="G655" t="s">
        <v>895</v>
      </c>
      <c r="H655" t="s">
        <v>36</v>
      </c>
      <c r="I655" t="s">
        <v>16</v>
      </c>
      <c r="J655" t="s">
        <v>17</v>
      </c>
      <c r="K655">
        <v>-99</v>
      </c>
    </row>
    <row r="656" spans="1:11" x14ac:dyDescent="0.25">
      <c r="A656">
        <v>447</v>
      </c>
      <c r="B656" t="s">
        <v>560</v>
      </c>
      <c r="C656" t="s">
        <v>39</v>
      </c>
      <c r="D656" t="s">
        <v>16</v>
      </c>
      <c r="E656" t="s">
        <v>16</v>
      </c>
      <c r="F656" t="s">
        <v>16</v>
      </c>
      <c r="G656" t="s">
        <v>895</v>
      </c>
      <c r="H656" t="s">
        <v>15</v>
      </c>
      <c r="I656" t="s">
        <v>16</v>
      </c>
      <c r="J656" t="s">
        <v>17</v>
      </c>
      <c r="K656">
        <v>-99</v>
      </c>
    </row>
    <row r="657" spans="1:11" x14ac:dyDescent="0.25">
      <c r="A657">
        <v>449</v>
      </c>
      <c r="B657" t="s">
        <v>562</v>
      </c>
      <c r="C657" t="s">
        <v>11</v>
      </c>
      <c r="D657" t="s">
        <v>41</v>
      </c>
      <c r="E657" t="s">
        <v>16</v>
      </c>
      <c r="F657" t="s">
        <v>32</v>
      </c>
      <c r="G657" t="s">
        <v>895</v>
      </c>
      <c r="H657" t="s">
        <v>36</v>
      </c>
      <c r="I657" t="s">
        <v>16</v>
      </c>
      <c r="J657" t="s">
        <v>17</v>
      </c>
      <c r="K657">
        <v>-99</v>
      </c>
    </row>
    <row r="658" spans="1:11" x14ac:dyDescent="0.25">
      <c r="A658">
        <v>450</v>
      </c>
      <c r="B658" t="s">
        <v>563</v>
      </c>
      <c r="C658" t="s">
        <v>11</v>
      </c>
      <c r="D658" t="s">
        <v>19</v>
      </c>
      <c r="E658" t="s">
        <v>64</v>
      </c>
      <c r="F658" t="s">
        <v>16</v>
      </c>
      <c r="G658" t="s">
        <v>895</v>
      </c>
      <c r="H658" t="s">
        <v>307</v>
      </c>
      <c r="I658" t="s">
        <v>27</v>
      </c>
      <c r="J658" t="s">
        <v>17</v>
      </c>
      <c r="K658">
        <v>-99</v>
      </c>
    </row>
    <row r="659" spans="1:11" x14ac:dyDescent="0.25">
      <c r="A659">
        <v>453</v>
      </c>
      <c r="B659" t="s">
        <v>566</v>
      </c>
      <c r="C659" t="s">
        <v>39</v>
      </c>
      <c r="D659" t="s">
        <v>16</v>
      </c>
      <c r="E659" t="s">
        <v>16</v>
      </c>
      <c r="F659" t="s">
        <v>16</v>
      </c>
      <c r="G659" t="s">
        <v>895</v>
      </c>
      <c r="H659" t="s">
        <v>50</v>
      </c>
      <c r="I659" t="s">
        <v>16</v>
      </c>
      <c r="J659" t="s">
        <v>17</v>
      </c>
      <c r="K659">
        <v>-99</v>
      </c>
    </row>
    <row r="660" spans="1:11" x14ac:dyDescent="0.25">
      <c r="A660">
        <v>454</v>
      </c>
      <c r="B660" t="s">
        <v>567</v>
      </c>
      <c r="C660" t="s">
        <v>39</v>
      </c>
      <c r="D660" t="s">
        <v>19</v>
      </c>
      <c r="E660" t="s">
        <v>16</v>
      </c>
      <c r="F660" t="s">
        <v>100</v>
      </c>
      <c r="G660" t="s">
        <v>895</v>
      </c>
      <c r="H660" t="s">
        <v>24</v>
      </c>
      <c r="I660" t="s">
        <v>16</v>
      </c>
      <c r="J660" t="s">
        <v>17</v>
      </c>
      <c r="K660">
        <v>-99</v>
      </c>
    </row>
    <row r="661" spans="1:11" x14ac:dyDescent="0.25">
      <c r="A661">
        <v>458</v>
      </c>
      <c r="B661" t="s">
        <v>571</v>
      </c>
      <c r="C661" t="s">
        <v>11</v>
      </c>
      <c r="D661" t="s">
        <v>19</v>
      </c>
      <c r="E661" t="s">
        <v>572</v>
      </c>
      <c r="F661" t="s">
        <v>42</v>
      </c>
      <c r="G661" t="s">
        <v>895</v>
      </c>
      <c r="H661" t="s">
        <v>15</v>
      </c>
      <c r="I661" t="s">
        <v>16</v>
      </c>
      <c r="J661" t="s">
        <v>29</v>
      </c>
      <c r="K661">
        <v>-99</v>
      </c>
    </row>
    <row r="662" spans="1:11" x14ac:dyDescent="0.25">
      <c r="A662">
        <v>459</v>
      </c>
      <c r="B662" t="s">
        <v>573</v>
      </c>
      <c r="C662" t="s">
        <v>11</v>
      </c>
      <c r="D662" t="s">
        <v>16</v>
      </c>
      <c r="E662" t="s">
        <v>73</v>
      </c>
      <c r="F662" t="s">
        <v>16</v>
      </c>
      <c r="G662" t="s">
        <v>895</v>
      </c>
      <c r="H662" t="s">
        <v>24</v>
      </c>
      <c r="I662" t="s">
        <v>16</v>
      </c>
      <c r="J662" t="s">
        <v>29</v>
      </c>
      <c r="K662">
        <v>-99</v>
      </c>
    </row>
    <row r="663" spans="1:11" x14ac:dyDescent="0.25">
      <c r="A663">
        <v>461</v>
      </c>
      <c r="B663" t="s">
        <v>575</v>
      </c>
      <c r="C663" t="s">
        <v>11</v>
      </c>
      <c r="D663" t="s">
        <v>19</v>
      </c>
      <c r="E663" t="s">
        <v>13</v>
      </c>
      <c r="F663" t="s">
        <v>35</v>
      </c>
      <c r="G663" t="s">
        <v>895</v>
      </c>
      <c r="H663" t="s">
        <v>24</v>
      </c>
      <c r="I663" t="s">
        <v>16</v>
      </c>
      <c r="J663" t="s">
        <v>29</v>
      </c>
      <c r="K663">
        <v>-99</v>
      </c>
    </row>
    <row r="664" spans="1:11" x14ac:dyDescent="0.25">
      <c r="A664">
        <v>464</v>
      </c>
      <c r="B664" t="s">
        <v>579</v>
      </c>
      <c r="C664" t="s">
        <v>11</v>
      </c>
      <c r="D664" t="s">
        <v>16</v>
      </c>
      <c r="E664" t="s">
        <v>580</v>
      </c>
      <c r="F664" t="s">
        <v>16</v>
      </c>
      <c r="G664" t="s">
        <v>895</v>
      </c>
      <c r="H664" t="s">
        <v>24</v>
      </c>
      <c r="I664" t="s">
        <v>16</v>
      </c>
      <c r="J664" t="s">
        <v>17</v>
      </c>
      <c r="K664">
        <v>-99</v>
      </c>
    </row>
    <row r="665" spans="1:11" x14ac:dyDescent="0.25">
      <c r="A665">
        <v>465</v>
      </c>
      <c r="B665" t="s">
        <v>581</v>
      </c>
      <c r="C665" t="s">
        <v>11</v>
      </c>
      <c r="D665" t="s">
        <v>16</v>
      </c>
      <c r="E665" t="s">
        <v>16</v>
      </c>
      <c r="F665" t="s">
        <v>16</v>
      </c>
      <c r="G665" t="s">
        <v>895</v>
      </c>
      <c r="H665" t="s">
        <v>36</v>
      </c>
      <c r="I665" t="s">
        <v>16</v>
      </c>
      <c r="J665" t="s">
        <v>17</v>
      </c>
      <c r="K665">
        <v>-99</v>
      </c>
    </row>
    <row r="666" spans="1:11" x14ac:dyDescent="0.25">
      <c r="A666">
        <v>466</v>
      </c>
      <c r="B666" t="s">
        <v>582</v>
      </c>
      <c r="C666" t="s">
        <v>11</v>
      </c>
      <c r="D666" t="s">
        <v>16</v>
      </c>
      <c r="E666" t="s">
        <v>16</v>
      </c>
      <c r="F666" t="s">
        <v>16</v>
      </c>
      <c r="G666" t="s">
        <v>895</v>
      </c>
      <c r="H666" t="s">
        <v>24</v>
      </c>
      <c r="I666" t="s">
        <v>16</v>
      </c>
      <c r="J666" t="s">
        <v>29</v>
      </c>
      <c r="K666">
        <v>-99</v>
      </c>
    </row>
    <row r="667" spans="1:11" x14ac:dyDescent="0.25">
      <c r="A667">
        <v>469</v>
      </c>
      <c r="B667" t="s">
        <v>586</v>
      </c>
      <c r="C667" t="s">
        <v>39</v>
      </c>
      <c r="D667" t="s">
        <v>16</v>
      </c>
      <c r="E667" t="s">
        <v>16</v>
      </c>
      <c r="F667" t="s">
        <v>16</v>
      </c>
      <c r="G667" t="s">
        <v>895</v>
      </c>
      <c r="H667" t="s">
        <v>36</v>
      </c>
      <c r="I667" t="s">
        <v>16</v>
      </c>
      <c r="J667" t="s">
        <v>17</v>
      </c>
      <c r="K667">
        <v>-99</v>
      </c>
    </row>
    <row r="668" spans="1:11" x14ac:dyDescent="0.25">
      <c r="A668">
        <v>481</v>
      </c>
      <c r="B668" t="s">
        <v>600</v>
      </c>
      <c r="C668" t="s">
        <v>11</v>
      </c>
      <c r="D668" t="s">
        <v>16</v>
      </c>
      <c r="E668" t="s">
        <v>16</v>
      </c>
      <c r="F668" t="s">
        <v>16</v>
      </c>
      <c r="G668" t="s">
        <v>895</v>
      </c>
      <c r="H668" t="s">
        <v>15</v>
      </c>
      <c r="I668" t="s">
        <v>16</v>
      </c>
      <c r="J668" t="s">
        <v>17</v>
      </c>
      <c r="K668">
        <v>-99</v>
      </c>
    </row>
    <row r="669" spans="1:11" x14ac:dyDescent="0.25">
      <c r="A669">
        <v>486</v>
      </c>
      <c r="B669" t="s">
        <v>604</v>
      </c>
      <c r="C669" t="s">
        <v>11</v>
      </c>
      <c r="D669" t="s">
        <v>41</v>
      </c>
      <c r="E669" t="s">
        <v>16</v>
      </c>
      <c r="F669" t="s">
        <v>16</v>
      </c>
      <c r="G669" t="s">
        <v>895</v>
      </c>
      <c r="H669" t="s">
        <v>36</v>
      </c>
      <c r="I669" t="s">
        <v>16</v>
      </c>
      <c r="J669" t="s">
        <v>17</v>
      </c>
      <c r="K669">
        <v>-99</v>
      </c>
    </row>
    <row r="670" spans="1:11" x14ac:dyDescent="0.25">
      <c r="A670">
        <v>488</v>
      </c>
      <c r="B670" t="s">
        <v>607</v>
      </c>
      <c r="C670" t="s">
        <v>39</v>
      </c>
      <c r="D670" t="s">
        <v>55</v>
      </c>
      <c r="E670" t="s">
        <v>64</v>
      </c>
      <c r="F670" t="s">
        <v>32</v>
      </c>
      <c r="G670" t="s">
        <v>895</v>
      </c>
      <c r="H670" t="s">
        <v>15</v>
      </c>
      <c r="I670" t="s">
        <v>16</v>
      </c>
      <c r="J670" t="s">
        <v>17</v>
      </c>
      <c r="K670">
        <v>-99</v>
      </c>
    </row>
    <row r="671" spans="1:11" x14ac:dyDescent="0.25">
      <c r="A671">
        <v>492</v>
      </c>
      <c r="B671" t="s">
        <v>611</v>
      </c>
      <c r="C671" t="s">
        <v>39</v>
      </c>
      <c r="D671" t="s">
        <v>19</v>
      </c>
      <c r="E671" t="s">
        <v>16</v>
      </c>
      <c r="F671" t="s">
        <v>35</v>
      </c>
      <c r="G671" t="s">
        <v>895</v>
      </c>
      <c r="H671" t="s">
        <v>36</v>
      </c>
      <c r="I671" t="s">
        <v>16</v>
      </c>
      <c r="J671" t="s">
        <v>17</v>
      </c>
      <c r="K671">
        <v>-99</v>
      </c>
    </row>
    <row r="672" spans="1:11" x14ac:dyDescent="0.25">
      <c r="A672">
        <v>493</v>
      </c>
      <c r="B672" t="s">
        <v>612</v>
      </c>
      <c r="C672" t="s">
        <v>39</v>
      </c>
      <c r="D672" t="s">
        <v>16</v>
      </c>
      <c r="E672" t="s">
        <v>140</v>
      </c>
      <c r="F672" t="s">
        <v>16</v>
      </c>
      <c r="G672" t="s">
        <v>895</v>
      </c>
      <c r="H672" t="s">
        <v>141</v>
      </c>
      <c r="I672" t="s">
        <v>16</v>
      </c>
      <c r="J672" t="s">
        <v>17</v>
      </c>
      <c r="K672">
        <v>-99</v>
      </c>
    </row>
    <row r="673" spans="1:11" x14ac:dyDescent="0.25">
      <c r="A673">
        <v>494</v>
      </c>
      <c r="B673" t="s">
        <v>613</v>
      </c>
      <c r="C673" t="s">
        <v>11</v>
      </c>
      <c r="D673" t="s">
        <v>16</v>
      </c>
      <c r="E673" t="s">
        <v>16</v>
      </c>
      <c r="F673" t="s">
        <v>16</v>
      </c>
      <c r="G673" t="s">
        <v>895</v>
      </c>
      <c r="H673" t="s">
        <v>24</v>
      </c>
      <c r="I673" t="s">
        <v>16</v>
      </c>
      <c r="J673" t="s">
        <v>17</v>
      </c>
      <c r="K673">
        <v>-99</v>
      </c>
    </row>
    <row r="674" spans="1:11" x14ac:dyDescent="0.25">
      <c r="A674">
        <v>499</v>
      </c>
      <c r="B674" t="s">
        <v>617</v>
      </c>
      <c r="C674" t="s">
        <v>11</v>
      </c>
      <c r="D674" t="s">
        <v>16</v>
      </c>
      <c r="E674" t="s">
        <v>16</v>
      </c>
      <c r="F674" t="s">
        <v>16</v>
      </c>
      <c r="G674" t="s">
        <v>895</v>
      </c>
      <c r="H674" t="s">
        <v>24</v>
      </c>
      <c r="I674" t="s">
        <v>16</v>
      </c>
      <c r="J674" t="s">
        <v>17</v>
      </c>
      <c r="K674">
        <v>-99</v>
      </c>
    </row>
    <row r="675" spans="1:11" x14ac:dyDescent="0.25">
      <c r="A675">
        <v>503</v>
      </c>
      <c r="B675" t="s">
        <v>621</v>
      </c>
      <c r="C675" t="s">
        <v>16</v>
      </c>
      <c r="D675" t="s">
        <v>16</v>
      </c>
      <c r="E675" t="s">
        <v>31</v>
      </c>
      <c r="F675" t="s">
        <v>16</v>
      </c>
      <c r="G675" t="s">
        <v>895</v>
      </c>
      <c r="H675" t="s">
        <v>15</v>
      </c>
      <c r="I675" t="s">
        <v>16</v>
      </c>
      <c r="J675" t="s">
        <v>152</v>
      </c>
      <c r="K675">
        <v>-99</v>
      </c>
    </row>
    <row r="676" spans="1:11" x14ac:dyDescent="0.25">
      <c r="A676">
        <v>506</v>
      </c>
      <c r="B676" t="s">
        <v>624</v>
      </c>
      <c r="C676" t="s">
        <v>11</v>
      </c>
      <c r="D676" t="s">
        <v>41</v>
      </c>
      <c r="E676" t="s">
        <v>16</v>
      </c>
      <c r="F676" t="s">
        <v>42</v>
      </c>
      <c r="G676" t="s">
        <v>895</v>
      </c>
      <c r="H676" t="s">
        <v>24</v>
      </c>
      <c r="I676" t="s">
        <v>16</v>
      </c>
      <c r="J676" t="s">
        <v>17</v>
      </c>
      <c r="K676">
        <v>-99</v>
      </c>
    </row>
    <row r="677" spans="1:11" x14ac:dyDescent="0.25">
      <c r="A677">
        <v>507</v>
      </c>
      <c r="B677" t="s">
        <v>625</v>
      </c>
      <c r="C677" t="s">
        <v>11</v>
      </c>
      <c r="D677" t="s">
        <v>16</v>
      </c>
      <c r="E677" t="s">
        <v>16</v>
      </c>
      <c r="F677" t="s">
        <v>16</v>
      </c>
      <c r="G677" t="s">
        <v>895</v>
      </c>
      <c r="H677" t="s">
        <v>67</v>
      </c>
      <c r="I677" t="s">
        <v>16</v>
      </c>
      <c r="J677" t="s">
        <v>29</v>
      </c>
      <c r="K677">
        <v>-99</v>
      </c>
    </row>
    <row r="678" spans="1:11" x14ac:dyDescent="0.25">
      <c r="A678">
        <v>508</v>
      </c>
      <c r="B678" t="s">
        <v>626</v>
      </c>
      <c r="C678" t="s">
        <v>11</v>
      </c>
      <c r="D678" t="s">
        <v>19</v>
      </c>
      <c r="E678" t="s">
        <v>13</v>
      </c>
      <c r="F678" t="s">
        <v>35</v>
      </c>
      <c r="G678" t="s">
        <v>895</v>
      </c>
      <c r="H678" t="s">
        <v>24</v>
      </c>
      <c r="I678" t="s">
        <v>16</v>
      </c>
      <c r="J678" t="s">
        <v>29</v>
      </c>
      <c r="K678">
        <v>-99</v>
      </c>
    </row>
    <row r="679" spans="1:11" x14ac:dyDescent="0.25">
      <c r="A679">
        <v>509</v>
      </c>
      <c r="B679" t="s">
        <v>627</v>
      </c>
      <c r="C679" t="s">
        <v>16</v>
      </c>
      <c r="D679" t="s">
        <v>16</v>
      </c>
      <c r="E679" t="s">
        <v>627</v>
      </c>
      <c r="F679" t="s">
        <v>16</v>
      </c>
      <c r="G679" t="s">
        <v>895</v>
      </c>
      <c r="H679" t="s">
        <v>24</v>
      </c>
      <c r="I679" t="s">
        <v>16</v>
      </c>
      <c r="J679" t="s">
        <v>29</v>
      </c>
      <c r="K679">
        <v>-99</v>
      </c>
    </row>
    <row r="680" spans="1:11" x14ac:dyDescent="0.25">
      <c r="A680">
        <v>511</v>
      </c>
      <c r="B680" t="s">
        <v>629</v>
      </c>
      <c r="C680" t="s">
        <v>16</v>
      </c>
      <c r="D680" t="s">
        <v>16</v>
      </c>
      <c r="E680" t="s">
        <v>16</v>
      </c>
      <c r="F680" t="s">
        <v>16</v>
      </c>
      <c r="G680" t="s">
        <v>895</v>
      </c>
      <c r="H680" t="s">
        <v>15</v>
      </c>
      <c r="I680" t="s">
        <v>16</v>
      </c>
      <c r="J680" t="s">
        <v>17</v>
      </c>
      <c r="K680">
        <v>-99</v>
      </c>
    </row>
    <row r="681" spans="1:11" x14ac:dyDescent="0.25">
      <c r="A681">
        <v>512</v>
      </c>
      <c r="B681" t="s">
        <v>630</v>
      </c>
      <c r="C681" t="s">
        <v>39</v>
      </c>
      <c r="D681" t="s">
        <v>16</v>
      </c>
      <c r="E681" t="s">
        <v>16</v>
      </c>
      <c r="F681" t="s">
        <v>16</v>
      </c>
      <c r="G681" t="s">
        <v>895</v>
      </c>
      <c r="H681" t="s">
        <v>15</v>
      </c>
      <c r="I681" t="s">
        <v>16</v>
      </c>
      <c r="J681" t="s">
        <v>17</v>
      </c>
      <c r="K681">
        <v>-99</v>
      </c>
    </row>
    <row r="682" spans="1:11" x14ac:dyDescent="0.25">
      <c r="A682">
        <v>515</v>
      </c>
      <c r="B682" t="s">
        <v>633</v>
      </c>
      <c r="C682" t="s">
        <v>11</v>
      </c>
      <c r="D682" t="s">
        <v>16</v>
      </c>
      <c r="E682" t="s">
        <v>16</v>
      </c>
      <c r="F682" t="s">
        <v>16</v>
      </c>
      <c r="G682" t="s">
        <v>895</v>
      </c>
      <c r="H682" t="s">
        <v>36</v>
      </c>
      <c r="I682" t="s">
        <v>16</v>
      </c>
      <c r="J682" t="s">
        <v>17</v>
      </c>
      <c r="K682">
        <v>-99</v>
      </c>
    </row>
    <row r="683" spans="1:11" x14ac:dyDescent="0.25">
      <c r="A683">
        <v>516</v>
      </c>
      <c r="B683" t="s">
        <v>634</v>
      </c>
      <c r="C683" t="s">
        <v>11</v>
      </c>
      <c r="D683" t="s">
        <v>16</v>
      </c>
      <c r="E683" t="s">
        <v>16</v>
      </c>
      <c r="F683" t="s">
        <v>16</v>
      </c>
      <c r="G683" t="s">
        <v>895</v>
      </c>
      <c r="H683" t="s">
        <v>24</v>
      </c>
      <c r="I683" t="s">
        <v>16</v>
      </c>
      <c r="J683" t="s">
        <v>17</v>
      </c>
      <c r="K683">
        <v>-99</v>
      </c>
    </row>
    <row r="684" spans="1:11" x14ac:dyDescent="0.25">
      <c r="A684">
        <v>520</v>
      </c>
      <c r="B684" t="s">
        <v>638</v>
      </c>
      <c r="C684" t="s">
        <v>11</v>
      </c>
      <c r="D684" t="s">
        <v>16</v>
      </c>
      <c r="E684" t="s">
        <v>16</v>
      </c>
      <c r="F684" t="s">
        <v>16</v>
      </c>
      <c r="G684" t="s">
        <v>895</v>
      </c>
      <c r="H684" t="s">
        <v>24</v>
      </c>
      <c r="I684" t="s">
        <v>16</v>
      </c>
      <c r="J684" t="s">
        <v>17</v>
      </c>
      <c r="K684">
        <v>-99</v>
      </c>
    </row>
    <row r="685" spans="1:11" x14ac:dyDescent="0.25">
      <c r="A685">
        <v>526</v>
      </c>
      <c r="B685" t="s">
        <v>644</v>
      </c>
      <c r="C685" t="s">
        <v>11</v>
      </c>
      <c r="D685" t="s">
        <v>16</v>
      </c>
      <c r="E685" t="s">
        <v>64</v>
      </c>
      <c r="F685" t="s">
        <v>16</v>
      </c>
      <c r="G685" t="s">
        <v>895</v>
      </c>
      <c r="H685" t="s">
        <v>15</v>
      </c>
      <c r="I685" t="s">
        <v>16</v>
      </c>
      <c r="J685" t="s">
        <v>17</v>
      </c>
      <c r="K685">
        <v>-99</v>
      </c>
    </row>
    <row r="686" spans="1:11" x14ac:dyDescent="0.25">
      <c r="A686">
        <v>530</v>
      </c>
      <c r="B686" t="s">
        <v>649</v>
      </c>
      <c r="C686" t="s">
        <v>11</v>
      </c>
      <c r="D686" t="s">
        <v>27</v>
      </c>
      <c r="E686" t="s">
        <v>16</v>
      </c>
      <c r="F686" t="s">
        <v>35</v>
      </c>
      <c r="G686" t="s">
        <v>895</v>
      </c>
      <c r="H686" t="s">
        <v>15</v>
      </c>
      <c r="I686" t="s">
        <v>16</v>
      </c>
      <c r="J686" t="s">
        <v>29</v>
      </c>
      <c r="K686">
        <v>-99</v>
      </c>
    </row>
    <row r="687" spans="1:11" x14ac:dyDescent="0.25">
      <c r="A687">
        <v>535</v>
      </c>
      <c r="B687" t="s">
        <v>654</v>
      </c>
      <c r="C687" t="s">
        <v>11</v>
      </c>
      <c r="D687" t="s">
        <v>16</v>
      </c>
      <c r="E687" t="s">
        <v>73</v>
      </c>
      <c r="F687" t="s">
        <v>16</v>
      </c>
      <c r="G687" t="s">
        <v>895</v>
      </c>
      <c r="H687" t="s">
        <v>287</v>
      </c>
      <c r="I687" t="s">
        <v>16</v>
      </c>
      <c r="J687" t="s">
        <v>16</v>
      </c>
      <c r="K687">
        <v>-99</v>
      </c>
    </row>
    <row r="688" spans="1:11" x14ac:dyDescent="0.25">
      <c r="A688">
        <v>536</v>
      </c>
      <c r="B688" t="s">
        <v>655</v>
      </c>
      <c r="C688" t="s">
        <v>11</v>
      </c>
      <c r="D688" t="s">
        <v>16</v>
      </c>
      <c r="E688" t="s">
        <v>16</v>
      </c>
      <c r="F688" t="s">
        <v>16</v>
      </c>
      <c r="G688" t="s">
        <v>895</v>
      </c>
      <c r="H688" t="s">
        <v>255</v>
      </c>
      <c r="I688" t="s">
        <v>16</v>
      </c>
      <c r="J688" t="s">
        <v>17</v>
      </c>
      <c r="K688">
        <v>-99</v>
      </c>
    </row>
    <row r="689" spans="1:11" x14ac:dyDescent="0.25">
      <c r="A689">
        <v>541</v>
      </c>
      <c r="B689" t="s">
        <v>660</v>
      </c>
      <c r="C689" t="s">
        <v>39</v>
      </c>
      <c r="D689" t="s">
        <v>16</v>
      </c>
      <c r="E689" t="s">
        <v>140</v>
      </c>
      <c r="F689" t="s">
        <v>16</v>
      </c>
      <c r="G689" t="s">
        <v>895</v>
      </c>
      <c r="H689" t="s">
        <v>141</v>
      </c>
      <c r="I689" t="s">
        <v>16</v>
      </c>
      <c r="J689" t="s">
        <v>17</v>
      </c>
      <c r="K689">
        <v>-99</v>
      </c>
    </row>
    <row r="690" spans="1:11" x14ac:dyDescent="0.25">
      <c r="A690">
        <v>543</v>
      </c>
      <c r="B690" t="s">
        <v>662</v>
      </c>
      <c r="C690" t="s">
        <v>11</v>
      </c>
      <c r="D690" t="s">
        <v>16</v>
      </c>
      <c r="E690" t="s">
        <v>64</v>
      </c>
      <c r="F690" t="s">
        <v>14</v>
      </c>
      <c r="G690" t="s">
        <v>895</v>
      </c>
      <c r="H690" t="s">
        <v>307</v>
      </c>
      <c r="I690" t="s">
        <v>27</v>
      </c>
      <c r="J690" t="s">
        <v>17</v>
      </c>
      <c r="K690">
        <v>-99</v>
      </c>
    </row>
    <row r="691" spans="1:11" x14ac:dyDescent="0.25">
      <c r="A691">
        <v>550</v>
      </c>
      <c r="B691" t="s">
        <v>670</v>
      </c>
      <c r="C691" t="s">
        <v>11</v>
      </c>
      <c r="D691" t="s">
        <v>16</v>
      </c>
      <c r="E691" t="s">
        <v>16</v>
      </c>
      <c r="F691" t="s">
        <v>16</v>
      </c>
      <c r="G691" t="s">
        <v>895</v>
      </c>
      <c r="H691" t="s">
        <v>137</v>
      </c>
      <c r="I691" t="s">
        <v>16</v>
      </c>
      <c r="J691" t="s">
        <v>29</v>
      </c>
      <c r="K691">
        <v>-99</v>
      </c>
    </row>
    <row r="692" spans="1:11" x14ac:dyDescent="0.25">
      <c r="A692">
        <v>554</v>
      </c>
      <c r="B692" t="s">
        <v>674</v>
      </c>
      <c r="C692" t="s">
        <v>11</v>
      </c>
      <c r="D692" t="s">
        <v>16</v>
      </c>
      <c r="E692" t="s">
        <v>16</v>
      </c>
      <c r="F692" t="s">
        <v>16</v>
      </c>
      <c r="G692" t="s">
        <v>895</v>
      </c>
      <c r="H692" t="s">
        <v>67</v>
      </c>
      <c r="I692" t="s">
        <v>16</v>
      </c>
      <c r="J692" t="s">
        <v>29</v>
      </c>
      <c r="K692">
        <v>-99</v>
      </c>
    </row>
    <row r="693" spans="1:11" x14ac:dyDescent="0.25">
      <c r="A693">
        <v>555</v>
      </c>
      <c r="B693" t="s">
        <v>675</v>
      </c>
      <c r="C693" t="s">
        <v>11</v>
      </c>
      <c r="D693" t="s">
        <v>16</v>
      </c>
      <c r="E693" t="s">
        <v>16</v>
      </c>
      <c r="F693" t="s">
        <v>16</v>
      </c>
      <c r="G693" t="s">
        <v>895</v>
      </c>
      <c r="H693" t="s">
        <v>67</v>
      </c>
      <c r="I693" t="s">
        <v>16</v>
      </c>
      <c r="J693" t="s">
        <v>29</v>
      </c>
      <c r="K693">
        <v>-99</v>
      </c>
    </row>
    <row r="694" spans="1:11" x14ac:dyDescent="0.25">
      <c r="A694">
        <v>556</v>
      </c>
      <c r="B694" t="s">
        <v>676</v>
      </c>
      <c r="C694" t="s">
        <v>39</v>
      </c>
      <c r="D694" t="s">
        <v>16</v>
      </c>
      <c r="E694" t="s">
        <v>16</v>
      </c>
      <c r="F694" t="s">
        <v>16</v>
      </c>
      <c r="G694" t="s">
        <v>895</v>
      </c>
      <c r="H694" t="s">
        <v>255</v>
      </c>
      <c r="I694" t="s">
        <v>16</v>
      </c>
      <c r="J694" t="s">
        <v>17</v>
      </c>
      <c r="K694">
        <v>-99</v>
      </c>
    </row>
    <row r="695" spans="1:11" x14ac:dyDescent="0.25">
      <c r="A695">
        <v>560</v>
      </c>
      <c r="B695" t="s">
        <v>680</v>
      </c>
      <c r="C695" t="s">
        <v>11</v>
      </c>
      <c r="D695" t="s">
        <v>16</v>
      </c>
      <c r="E695" t="s">
        <v>16</v>
      </c>
      <c r="F695" t="s">
        <v>16</v>
      </c>
      <c r="G695" t="s">
        <v>895</v>
      </c>
      <c r="H695" t="s">
        <v>24</v>
      </c>
      <c r="I695" t="s">
        <v>16</v>
      </c>
      <c r="J695" t="s">
        <v>29</v>
      </c>
      <c r="K695">
        <v>-99</v>
      </c>
    </row>
    <row r="696" spans="1:11" x14ac:dyDescent="0.25">
      <c r="A696">
        <v>561</v>
      </c>
      <c r="B696" t="s">
        <v>681</v>
      </c>
      <c r="C696" t="s">
        <v>11</v>
      </c>
      <c r="D696" t="s">
        <v>19</v>
      </c>
      <c r="E696" t="s">
        <v>13</v>
      </c>
      <c r="F696" t="s">
        <v>35</v>
      </c>
      <c r="G696" t="s">
        <v>895</v>
      </c>
      <c r="H696" t="s">
        <v>24</v>
      </c>
      <c r="I696" t="s">
        <v>16</v>
      </c>
      <c r="J696" t="s">
        <v>17</v>
      </c>
      <c r="K696">
        <v>-99</v>
      </c>
    </row>
    <row r="697" spans="1:11" x14ac:dyDescent="0.25">
      <c r="A697">
        <v>567</v>
      </c>
      <c r="B697" t="s">
        <v>687</v>
      </c>
      <c r="C697" t="s">
        <v>39</v>
      </c>
      <c r="D697" t="s">
        <v>27</v>
      </c>
      <c r="E697" t="s">
        <v>13</v>
      </c>
      <c r="F697" t="s">
        <v>100</v>
      </c>
      <c r="G697" t="s">
        <v>895</v>
      </c>
      <c r="H697" t="s">
        <v>24</v>
      </c>
      <c r="I697" t="s">
        <v>16</v>
      </c>
      <c r="J697" t="s">
        <v>152</v>
      </c>
      <c r="K697">
        <v>-99</v>
      </c>
    </row>
    <row r="698" spans="1:11" x14ac:dyDescent="0.25">
      <c r="A698">
        <v>577</v>
      </c>
      <c r="B698" t="s">
        <v>700</v>
      </c>
      <c r="C698" t="s">
        <v>11</v>
      </c>
      <c r="D698" t="s">
        <v>16</v>
      </c>
      <c r="E698" t="s">
        <v>16</v>
      </c>
      <c r="F698" t="s">
        <v>16</v>
      </c>
      <c r="G698" t="s">
        <v>895</v>
      </c>
      <c r="H698" t="s">
        <v>67</v>
      </c>
      <c r="I698" t="s">
        <v>16</v>
      </c>
      <c r="J698" t="s">
        <v>17</v>
      </c>
      <c r="K698">
        <v>-99</v>
      </c>
    </row>
    <row r="699" spans="1:11" x14ac:dyDescent="0.25">
      <c r="A699">
        <v>582</v>
      </c>
      <c r="B699" t="s">
        <v>706</v>
      </c>
      <c r="C699" t="s">
        <v>39</v>
      </c>
      <c r="D699" t="s">
        <v>27</v>
      </c>
      <c r="E699" t="s">
        <v>16</v>
      </c>
      <c r="F699" t="s">
        <v>100</v>
      </c>
      <c r="G699" t="s">
        <v>895</v>
      </c>
      <c r="H699" t="s">
        <v>15</v>
      </c>
      <c r="I699" t="s">
        <v>16</v>
      </c>
      <c r="J699" t="s">
        <v>29</v>
      </c>
      <c r="K699">
        <v>-99</v>
      </c>
    </row>
    <row r="700" spans="1:11" x14ac:dyDescent="0.25">
      <c r="A700">
        <v>584</v>
      </c>
      <c r="B700" t="s">
        <v>708</v>
      </c>
      <c r="C700" t="s">
        <v>11</v>
      </c>
      <c r="D700" t="s">
        <v>16</v>
      </c>
      <c r="E700" t="s">
        <v>64</v>
      </c>
      <c r="F700" t="s">
        <v>16</v>
      </c>
      <c r="G700" t="s">
        <v>895</v>
      </c>
      <c r="H700" t="s">
        <v>15</v>
      </c>
      <c r="I700" t="s">
        <v>16</v>
      </c>
      <c r="J700" t="s">
        <v>29</v>
      </c>
      <c r="K700">
        <v>-99</v>
      </c>
    </row>
    <row r="701" spans="1:11" x14ac:dyDescent="0.25">
      <c r="A701">
        <v>595</v>
      </c>
      <c r="B701" t="s">
        <v>721</v>
      </c>
      <c r="C701" t="s">
        <v>39</v>
      </c>
      <c r="D701" t="s">
        <v>16</v>
      </c>
      <c r="E701" t="s">
        <v>16</v>
      </c>
      <c r="F701" t="s">
        <v>16</v>
      </c>
      <c r="G701" t="s">
        <v>895</v>
      </c>
      <c r="H701" t="s">
        <v>24</v>
      </c>
      <c r="I701" t="s">
        <v>16</v>
      </c>
      <c r="J701" t="s">
        <v>17</v>
      </c>
      <c r="K701">
        <v>-99</v>
      </c>
    </row>
    <row r="702" spans="1:11" x14ac:dyDescent="0.25">
      <c r="A702">
        <v>597</v>
      </c>
      <c r="B702" t="s">
        <v>723</v>
      </c>
      <c r="C702" t="s">
        <v>39</v>
      </c>
      <c r="D702" t="s">
        <v>41</v>
      </c>
      <c r="E702" t="s">
        <v>13</v>
      </c>
      <c r="F702" t="s">
        <v>32</v>
      </c>
      <c r="G702" t="s">
        <v>895</v>
      </c>
      <c r="H702" t="s">
        <v>15</v>
      </c>
      <c r="I702" t="s">
        <v>16</v>
      </c>
      <c r="J702" t="s">
        <v>17</v>
      </c>
      <c r="K702">
        <v>-99</v>
      </c>
    </row>
    <row r="703" spans="1:11" x14ac:dyDescent="0.25">
      <c r="A703">
        <v>598</v>
      </c>
      <c r="B703" t="s">
        <v>724</v>
      </c>
      <c r="C703" t="s">
        <v>39</v>
      </c>
      <c r="D703" t="s">
        <v>16</v>
      </c>
      <c r="E703" t="s">
        <v>16</v>
      </c>
      <c r="F703" t="s">
        <v>16</v>
      </c>
      <c r="G703" t="s">
        <v>895</v>
      </c>
      <c r="H703" t="s">
        <v>24</v>
      </c>
      <c r="I703" t="s">
        <v>16</v>
      </c>
      <c r="J703" t="s">
        <v>17</v>
      </c>
      <c r="K703">
        <v>-99</v>
      </c>
    </row>
    <row r="704" spans="1:11" x14ac:dyDescent="0.25">
      <c r="A704">
        <v>599</v>
      </c>
      <c r="B704" t="s">
        <v>725</v>
      </c>
      <c r="C704" t="s">
        <v>39</v>
      </c>
      <c r="D704" t="s">
        <v>16</v>
      </c>
      <c r="E704" t="s">
        <v>16</v>
      </c>
      <c r="F704" t="s">
        <v>16</v>
      </c>
      <c r="G704" t="s">
        <v>895</v>
      </c>
      <c r="H704" t="s">
        <v>24</v>
      </c>
      <c r="I704" t="s">
        <v>16</v>
      </c>
      <c r="J704" t="s">
        <v>17</v>
      </c>
      <c r="K704">
        <v>-99</v>
      </c>
    </row>
    <row r="705" spans="1:11" x14ac:dyDescent="0.25">
      <c r="A705">
        <v>602</v>
      </c>
      <c r="B705" t="s">
        <v>728</v>
      </c>
      <c r="C705" t="s">
        <v>11</v>
      </c>
      <c r="D705" t="s">
        <v>729</v>
      </c>
      <c r="E705" t="s">
        <v>13</v>
      </c>
      <c r="F705" t="s">
        <v>32</v>
      </c>
      <c r="G705" t="s">
        <v>895</v>
      </c>
      <c r="H705" t="s">
        <v>24</v>
      </c>
      <c r="I705" t="s">
        <v>16</v>
      </c>
      <c r="J705" t="s">
        <v>17</v>
      </c>
      <c r="K705">
        <v>-99</v>
      </c>
    </row>
    <row r="706" spans="1:11" x14ac:dyDescent="0.25">
      <c r="A706">
        <v>605</v>
      </c>
      <c r="B706" t="s">
        <v>733</v>
      </c>
      <c r="C706" t="s">
        <v>39</v>
      </c>
      <c r="D706" t="s">
        <v>55</v>
      </c>
      <c r="E706" t="s">
        <v>16</v>
      </c>
      <c r="F706" t="s">
        <v>16</v>
      </c>
      <c r="G706" t="s">
        <v>895</v>
      </c>
      <c r="H706" t="s">
        <v>24</v>
      </c>
      <c r="I706" t="s">
        <v>16</v>
      </c>
      <c r="J706" t="s">
        <v>29</v>
      </c>
      <c r="K706">
        <v>-99</v>
      </c>
    </row>
    <row r="707" spans="1:11" x14ac:dyDescent="0.25">
      <c r="A707">
        <v>608</v>
      </c>
      <c r="B707" t="s">
        <v>736</v>
      </c>
      <c r="C707" t="s">
        <v>11</v>
      </c>
      <c r="D707" t="s">
        <v>16</v>
      </c>
      <c r="E707" t="s">
        <v>497</v>
      </c>
      <c r="F707" t="s">
        <v>16</v>
      </c>
      <c r="G707" t="s">
        <v>895</v>
      </c>
      <c r="H707" t="s">
        <v>15</v>
      </c>
      <c r="I707" t="s">
        <v>16</v>
      </c>
      <c r="J707" t="s">
        <v>29</v>
      </c>
      <c r="K707">
        <v>-99</v>
      </c>
    </row>
    <row r="708" spans="1:11" x14ac:dyDescent="0.25">
      <c r="A708">
        <v>610</v>
      </c>
      <c r="B708" t="s">
        <v>738</v>
      </c>
      <c r="C708" t="s">
        <v>11</v>
      </c>
      <c r="D708" t="s">
        <v>89</v>
      </c>
      <c r="E708" t="s">
        <v>16</v>
      </c>
      <c r="F708" t="s">
        <v>14</v>
      </c>
      <c r="G708" t="s">
        <v>895</v>
      </c>
      <c r="H708" t="s">
        <v>24</v>
      </c>
      <c r="I708" t="s">
        <v>16</v>
      </c>
      <c r="J708" t="s">
        <v>17</v>
      </c>
      <c r="K708">
        <v>-99</v>
      </c>
    </row>
    <row r="709" spans="1:11" x14ac:dyDescent="0.25">
      <c r="A709">
        <v>615</v>
      </c>
      <c r="B709" t="s">
        <v>745</v>
      </c>
      <c r="C709" t="s">
        <v>11</v>
      </c>
      <c r="D709" t="s">
        <v>89</v>
      </c>
      <c r="E709" t="s">
        <v>73</v>
      </c>
      <c r="F709" t="s">
        <v>14</v>
      </c>
      <c r="G709" t="s">
        <v>895</v>
      </c>
      <c r="H709" t="s">
        <v>24</v>
      </c>
      <c r="I709" t="s">
        <v>89</v>
      </c>
      <c r="J709" t="s">
        <v>17</v>
      </c>
      <c r="K709">
        <v>-99</v>
      </c>
    </row>
    <row r="710" spans="1:11" x14ac:dyDescent="0.25">
      <c r="A710">
        <v>616</v>
      </c>
      <c r="B710" t="s">
        <v>746</v>
      </c>
      <c r="C710" t="s">
        <v>11</v>
      </c>
      <c r="D710" t="s">
        <v>16</v>
      </c>
      <c r="E710" t="s">
        <v>16</v>
      </c>
      <c r="F710" t="s">
        <v>16</v>
      </c>
      <c r="G710" t="s">
        <v>895</v>
      </c>
      <c r="H710" t="s">
        <v>15</v>
      </c>
      <c r="I710" t="s">
        <v>16</v>
      </c>
      <c r="J710" t="s">
        <v>17</v>
      </c>
      <c r="K710">
        <v>-99</v>
      </c>
    </row>
    <row r="711" spans="1:11" x14ac:dyDescent="0.25">
      <c r="A711">
        <v>617</v>
      </c>
      <c r="B711" t="s">
        <v>747</v>
      </c>
      <c r="C711" t="s">
        <v>11</v>
      </c>
      <c r="D711" t="s">
        <v>16</v>
      </c>
      <c r="E711" t="s">
        <v>13</v>
      </c>
      <c r="F711" t="s">
        <v>16</v>
      </c>
      <c r="G711" t="s">
        <v>895</v>
      </c>
      <c r="H711" t="s">
        <v>24</v>
      </c>
      <c r="I711" t="s">
        <v>16</v>
      </c>
      <c r="J711" t="s">
        <v>17</v>
      </c>
      <c r="K711">
        <v>-99</v>
      </c>
    </row>
    <row r="712" spans="1:11" x14ac:dyDescent="0.25">
      <c r="A712">
        <v>618</v>
      </c>
      <c r="B712" t="s">
        <v>747</v>
      </c>
      <c r="C712" t="s">
        <v>39</v>
      </c>
      <c r="D712" t="s">
        <v>27</v>
      </c>
      <c r="E712" t="s">
        <v>13</v>
      </c>
      <c r="F712" t="s">
        <v>42</v>
      </c>
      <c r="G712" t="s">
        <v>895</v>
      </c>
      <c r="H712" t="s">
        <v>24</v>
      </c>
      <c r="I712" t="s">
        <v>16</v>
      </c>
      <c r="J712" t="s">
        <v>17</v>
      </c>
      <c r="K712">
        <v>-99</v>
      </c>
    </row>
    <row r="713" spans="1:11" x14ac:dyDescent="0.25">
      <c r="A713">
        <v>619</v>
      </c>
      <c r="B713" t="s">
        <v>748</v>
      </c>
      <c r="C713" t="s">
        <v>11</v>
      </c>
      <c r="D713" t="s">
        <v>16</v>
      </c>
      <c r="E713" t="s">
        <v>76</v>
      </c>
      <c r="F713" t="s">
        <v>16</v>
      </c>
      <c r="G713" t="s">
        <v>895</v>
      </c>
      <c r="H713" t="s">
        <v>15</v>
      </c>
      <c r="I713" t="s">
        <v>16</v>
      </c>
      <c r="J713" t="s">
        <v>29</v>
      </c>
      <c r="K713">
        <v>-99</v>
      </c>
    </row>
    <row r="714" spans="1:11" x14ac:dyDescent="0.25">
      <c r="A714">
        <v>626</v>
      </c>
      <c r="B714" t="s">
        <v>753</v>
      </c>
      <c r="C714" t="s">
        <v>39</v>
      </c>
      <c r="D714" t="s">
        <v>16</v>
      </c>
      <c r="E714" t="s">
        <v>16</v>
      </c>
      <c r="F714" t="s">
        <v>16</v>
      </c>
      <c r="G714" t="s">
        <v>895</v>
      </c>
      <c r="H714" t="s">
        <v>15</v>
      </c>
      <c r="I714" t="s">
        <v>16</v>
      </c>
      <c r="J714" t="s">
        <v>17</v>
      </c>
      <c r="K714">
        <v>-99</v>
      </c>
    </row>
    <row r="715" spans="1:11" x14ac:dyDescent="0.25">
      <c r="A715">
        <v>631</v>
      </c>
      <c r="B715" t="s">
        <v>759</v>
      </c>
      <c r="C715" t="s">
        <v>39</v>
      </c>
      <c r="D715" t="s">
        <v>16</v>
      </c>
      <c r="E715" t="s">
        <v>16</v>
      </c>
      <c r="F715" t="s">
        <v>16</v>
      </c>
      <c r="G715" t="s">
        <v>895</v>
      </c>
      <c r="H715" t="s">
        <v>15</v>
      </c>
      <c r="I715" t="s">
        <v>16</v>
      </c>
      <c r="J715" t="s">
        <v>17</v>
      </c>
      <c r="K715">
        <v>-99</v>
      </c>
    </row>
    <row r="716" spans="1:11" x14ac:dyDescent="0.25">
      <c r="A716">
        <v>633</v>
      </c>
      <c r="B716" t="s">
        <v>762</v>
      </c>
      <c r="C716" t="s">
        <v>11</v>
      </c>
      <c r="D716" t="s">
        <v>16</v>
      </c>
      <c r="E716" t="s">
        <v>16</v>
      </c>
      <c r="F716" t="s">
        <v>16</v>
      </c>
      <c r="G716" t="s">
        <v>895</v>
      </c>
      <c r="H716" t="s">
        <v>15</v>
      </c>
      <c r="I716" t="s">
        <v>16</v>
      </c>
      <c r="J716" t="s">
        <v>17</v>
      </c>
      <c r="K716">
        <v>-99</v>
      </c>
    </row>
    <row r="717" spans="1:11" x14ac:dyDescent="0.25">
      <c r="A717">
        <v>638</v>
      </c>
      <c r="B717" t="s">
        <v>769</v>
      </c>
      <c r="C717" t="s">
        <v>39</v>
      </c>
      <c r="D717" t="s">
        <v>16</v>
      </c>
      <c r="E717" t="s">
        <v>16</v>
      </c>
      <c r="F717" t="s">
        <v>35</v>
      </c>
      <c r="G717" t="s">
        <v>895</v>
      </c>
      <c r="H717" t="s">
        <v>272</v>
      </c>
      <c r="I717" t="s">
        <v>16</v>
      </c>
      <c r="J717" t="s">
        <v>17</v>
      </c>
      <c r="K717">
        <v>-99</v>
      </c>
    </row>
    <row r="718" spans="1:11" x14ac:dyDescent="0.25">
      <c r="A718">
        <v>647</v>
      </c>
      <c r="B718" t="s">
        <v>779</v>
      </c>
      <c r="C718" t="s">
        <v>11</v>
      </c>
      <c r="D718" t="s">
        <v>25</v>
      </c>
      <c r="E718" t="s">
        <v>73</v>
      </c>
      <c r="F718" t="s">
        <v>14</v>
      </c>
      <c r="G718" t="s">
        <v>895</v>
      </c>
      <c r="H718" t="s">
        <v>24</v>
      </c>
      <c r="I718" t="s">
        <v>27</v>
      </c>
      <c r="J718" t="s">
        <v>29</v>
      </c>
      <c r="K718">
        <v>-99</v>
      </c>
    </row>
    <row r="719" spans="1:11" x14ac:dyDescent="0.25">
      <c r="A719">
        <v>649</v>
      </c>
      <c r="B719" t="s">
        <v>781</v>
      </c>
      <c r="C719" t="s">
        <v>11</v>
      </c>
      <c r="D719" t="s">
        <v>16</v>
      </c>
      <c r="E719" t="s">
        <v>16</v>
      </c>
      <c r="F719" t="s">
        <v>16</v>
      </c>
      <c r="G719" t="s">
        <v>895</v>
      </c>
      <c r="H719" t="s">
        <v>36</v>
      </c>
      <c r="I719" t="s">
        <v>16</v>
      </c>
      <c r="J719" t="s">
        <v>29</v>
      </c>
      <c r="K719">
        <v>-99</v>
      </c>
    </row>
    <row r="720" spans="1:11" x14ac:dyDescent="0.25">
      <c r="A720">
        <v>652</v>
      </c>
      <c r="B720" t="s">
        <v>784</v>
      </c>
      <c r="C720" t="s">
        <v>11</v>
      </c>
      <c r="D720" t="s">
        <v>25</v>
      </c>
      <c r="E720" t="s">
        <v>47</v>
      </c>
      <c r="F720" t="s">
        <v>16</v>
      </c>
      <c r="G720" t="s">
        <v>895</v>
      </c>
      <c r="H720" t="s">
        <v>21</v>
      </c>
      <c r="I720" t="s">
        <v>16</v>
      </c>
      <c r="J720" t="s">
        <v>29</v>
      </c>
      <c r="K720">
        <v>176</v>
      </c>
    </row>
    <row r="721" spans="1:11" x14ac:dyDescent="0.25">
      <c r="A721">
        <v>653</v>
      </c>
      <c r="B721" t="s">
        <v>785</v>
      </c>
      <c r="C721" t="s">
        <v>11</v>
      </c>
      <c r="D721" t="s">
        <v>25</v>
      </c>
      <c r="E721" t="s">
        <v>47</v>
      </c>
      <c r="F721" t="s">
        <v>16</v>
      </c>
      <c r="G721" t="s">
        <v>895</v>
      </c>
      <c r="H721" t="s">
        <v>21</v>
      </c>
      <c r="I721" t="s">
        <v>16</v>
      </c>
      <c r="J721" t="s">
        <v>29</v>
      </c>
      <c r="K721">
        <v>198</v>
      </c>
    </row>
    <row r="722" spans="1:11" x14ac:dyDescent="0.25">
      <c r="A722">
        <v>654</v>
      </c>
      <c r="B722" t="s">
        <v>786</v>
      </c>
      <c r="C722" t="s">
        <v>39</v>
      </c>
      <c r="D722" t="s">
        <v>16</v>
      </c>
      <c r="E722" t="s">
        <v>47</v>
      </c>
      <c r="F722" t="s">
        <v>16</v>
      </c>
      <c r="G722" t="s">
        <v>895</v>
      </c>
      <c r="H722" t="s">
        <v>21</v>
      </c>
      <c r="I722" t="s">
        <v>218</v>
      </c>
      <c r="J722" t="s">
        <v>29</v>
      </c>
      <c r="K722">
        <v>149</v>
      </c>
    </row>
    <row r="723" spans="1:11" x14ac:dyDescent="0.25">
      <c r="A723">
        <v>658</v>
      </c>
      <c r="B723" t="s">
        <v>790</v>
      </c>
      <c r="C723" t="s">
        <v>11</v>
      </c>
      <c r="D723" t="s">
        <v>16</v>
      </c>
      <c r="E723" t="s">
        <v>16</v>
      </c>
      <c r="F723" t="s">
        <v>16</v>
      </c>
      <c r="G723" t="s">
        <v>895</v>
      </c>
      <c r="I723" t="s">
        <v>16</v>
      </c>
      <c r="J723" t="s">
        <v>17</v>
      </c>
      <c r="K723">
        <v>-99</v>
      </c>
    </row>
    <row r="724" spans="1:11" x14ac:dyDescent="0.25">
      <c r="A724">
        <v>664</v>
      </c>
      <c r="B724" t="s">
        <v>796</v>
      </c>
      <c r="C724" t="s">
        <v>11</v>
      </c>
      <c r="D724" t="s">
        <v>16</v>
      </c>
      <c r="E724" t="s">
        <v>16</v>
      </c>
      <c r="F724" t="s">
        <v>16</v>
      </c>
      <c r="G724" t="s">
        <v>895</v>
      </c>
      <c r="H724" t="s">
        <v>15</v>
      </c>
      <c r="I724" t="s">
        <v>16</v>
      </c>
      <c r="J724" t="s">
        <v>17</v>
      </c>
      <c r="K724">
        <v>-99</v>
      </c>
    </row>
    <row r="725" spans="1:11" x14ac:dyDescent="0.25">
      <c r="A725">
        <v>671</v>
      </c>
      <c r="B725" t="s">
        <v>803</v>
      </c>
      <c r="C725" t="s">
        <v>11</v>
      </c>
      <c r="D725" t="s">
        <v>16</v>
      </c>
      <c r="E725" t="s">
        <v>16</v>
      </c>
      <c r="F725" t="s">
        <v>16</v>
      </c>
      <c r="G725" t="s">
        <v>895</v>
      </c>
      <c r="H725" t="s">
        <v>255</v>
      </c>
      <c r="I725" t="s">
        <v>16</v>
      </c>
      <c r="J725" t="s">
        <v>17</v>
      </c>
      <c r="K725">
        <v>-99</v>
      </c>
    </row>
    <row r="726" spans="1:11" x14ac:dyDescent="0.25">
      <c r="A726">
        <v>675</v>
      </c>
      <c r="B726" t="s">
        <v>806</v>
      </c>
      <c r="C726" t="s">
        <v>39</v>
      </c>
      <c r="D726" t="s">
        <v>16</v>
      </c>
      <c r="E726" t="s">
        <v>16</v>
      </c>
      <c r="F726" t="s">
        <v>16</v>
      </c>
      <c r="G726" t="s">
        <v>895</v>
      </c>
      <c r="H726" t="s">
        <v>36</v>
      </c>
      <c r="I726" t="s">
        <v>16</v>
      </c>
      <c r="J726" t="s">
        <v>17</v>
      </c>
      <c r="K726">
        <v>-99</v>
      </c>
    </row>
    <row r="727" spans="1:11" x14ac:dyDescent="0.25">
      <c r="A727">
        <v>677</v>
      </c>
      <c r="B727" t="s">
        <v>808</v>
      </c>
      <c r="C727" t="s">
        <v>11</v>
      </c>
      <c r="D727" t="s">
        <v>12</v>
      </c>
      <c r="E727" t="s">
        <v>73</v>
      </c>
      <c r="F727" t="s">
        <v>32</v>
      </c>
      <c r="G727" t="s">
        <v>895</v>
      </c>
      <c r="H727" t="s">
        <v>24</v>
      </c>
      <c r="I727" t="s">
        <v>25</v>
      </c>
      <c r="J727" t="s">
        <v>29</v>
      </c>
      <c r="K727">
        <v>-99</v>
      </c>
    </row>
    <row r="728" spans="1:11" x14ac:dyDescent="0.25">
      <c r="A728">
        <v>696</v>
      </c>
      <c r="B728" t="s">
        <v>827</v>
      </c>
      <c r="C728" t="s">
        <v>11</v>
      </c>
      <c r="D728" t="s">
        <v>16</v>
      </c>
      <c r="E728" t="s">
        <v>16</v>
      </c>
      <c r="F728" t="s">
        <v>16</v>
      </c>
      <c r="G728" t="s">
        <v>895</v>
      </c>
      <c r="H728" t="s">
        <v>15</v>
      </c>
      <c r="I728" t="s">
        <v>16</v>
      </c>
      <c r="J728" t="s">
        <v>17</v>
      </c>
      <c r="K728">
        <v>-99</v>
      </c>
    </row>
    <row r="729" spans="1:11" x14ac:dyDescent="0.25">
      <c r="A729">
        <v>697</v>
      </c>
      <c r="B729" t="s">
        <v>828</v>
      </c>
      <c r="C729" t="s">
        <v>11</v>
      </c>
      <c r="D729" t="s">
        <v>16</v>
      </c>
      <c r="E729" t="s">
        <v>16</v>
      </c>
      <c r="F729" t="s">
        <v>16</v>
      </c>
      <c r="G729" t="s">
        <v>895</v>
      </c>
      <c r="H729" t="s">
        <v>67</v>
      </c>
      <c r="I729" t="s">
        <v>16</v>
      </c>
      <c r="J729" t="s">
        <v>29</v>
      </c>
      <c r="K729">
        <v>-99</v>
      </c>
    </row>
    <row r="730" spans="1:11" x14ac:dyDescent="0.25">
      <c r="A730">
        <v>702</v>
      </c>
      <c r="B730" t="s">
        <v>833</v>
      </c>
      <c r="C730" t="s">
        <v>11</v>
      </c>
      <c r="D730" t="s">
        <v>55</v>
      </c>
      <c r="E730" t="s">
        <v>16</v>
      </c>
      <c r="F730" t="s">
        <v>32</v>
      </c>
      <c r="G730" t="s">
        <v>895</v>
      </c>
      <c r="H730" t="s">
        <v>15</v>
      </c>
      <c r="I730" t="s">
        <v>16</v>
      </c>
      <c r="J730" t="s">
        <v>17</v>
      </c>
      <c r="K730">
        <v>-99</v>
      </c>
    </row>
    <row r="731" spans="1:11" x14ac:dyDescent="0.25">
      <c r="A731">
        <v>711</v>
      </c>
      <c r="B731" t="s">
        <v>842</v>
      </c>
      <c r="C731" t="s">
        <v>11</v>
      </c>
      <c r="D731" t="s">
        <v>16</v>
      </c>
      <c r="E731" t="s">
        <v>16</v>
      </c>
      <c r="F731" t="s">
        <v>16</v>
      </c>
      <c r="G731" t="s">
        <v>895</v>
      </c>
      <c r="H731" t="s">
        <v>15</v>
      </c>
      <c r="I731" t="s">
        <v>16</v>
      </c>
      <c r="J731" t="s">
        <v>17</v>
      </c>
      <c r="K731">
        <v>-99</v>
      </c>
    </row>
    <row r="732" spans="1:11" x14ac:dyDescent="0.25">
      <c r="A732">
        <v>712</v>
      </c>
      <c r="B732" t="s">
        <v>843</v>
      </c>
      <c r="C732" t="s">
        <v>11</v>
      </c>
      <c r="D732" t="s">
        <v>16</v>
      </c>
      <c r="E732" t="s">
        <v>16</v>
      </c>
      <c r="F732" t="s">
        <v>16</v>
      </c>
      <c r="G732" t="s">
        <v>895</v>
      </c>
      <c r="H732" t="s">
        <v>15</v>
      </c>
      <c r="I732" t="s">
        <v>16</v>
      </c>
      <c r="J732" t="s">
        <v>29</v>
      </c>
      <c r="K732">
        <v>-99</v>
      </c>
    </row>
    <row r="733" spans="1:11" x14ac:dyDescent="0.25">
      <c r="A733">
        <v>713</v>
      </c>
      <c r="B733" t="s">
        <v>844</v>
      </c>
      <c r="C733" t="s">
        <v>39</v>
      </c>
      <c r="D733" t="s">
        <v>41</v>
      </c>
      <c r="E733" t="s">
        <v>13</v>
      </c>
      <c r="F733" t="s">
        <v>32</v>
      </c>
      <c r="G733" t="s">
        <v>895</v>
      </c>
      <c r="H733" t="s">
        <v>24</v>
      </c>
      <c r="I733" t="s">
        <v>16</v>
      </c>
      <c r="J733" t="s">
        <v>29</v>
      </c>
      <c r="K733">
        <v>-99</v>
      </c>
    </row>
    <row r="734" spans="1:11" x14ac:dyDescent="0.25">
      <c r="A734">
        <v>715</v>
      </c>
      <c r="B734" t="s">
        <v>846</v>
      </c>
      <c r="C734" t="s">
        <v>11</v>
      </c>
      <c r="D734" t="s">
        <v>16</v>
      </c>
      <c r="E734" t="s">
        <v>16</v>
      </c>
      <c r="F734" t="s">
        <v>16</v>
      </c>
      <c r="G734" t="s">
        <v>895</v>
      </c>
      <c r="H734" t="s">
        <v>24</v>
      </c>
      <c r="I734" t="s">
        <v>16</v>
      </c>
      <c r="J734" t="s">
        <v>17</v>
      </c>
      <c r="K734">
        <v>-99</v>
      </c>
    </row>
    <row r="735" spans="1:11" x14ac:dyDescent="0.25">
      <c r="A735">
        <v>723</v>
      </c>
      <c r="B735" t="s">
        <v>854</v>
      </c>
      <c r="C735" t="s">
        <v>39</v>
      </c>
      <c r="D735" t="s">
        <v>16</v>
      </c>
      <c r="E735" t="s">
        <v>16</v>
      </c>
      <c r="F735" t="s">
        <v>16</v>
      </c>
      <c r="G735" t="s">
        <v>895</v>
      </c>
      <c r="H735" t="s">
        <v>15</v>
      </c>
      <c r="I735" t="s">
        <v>16</v>
      </c>
      <c r="J735" t="s">
        <v>17</v>
      </c>
      <c r="K735">
        <v>-99</v>
      </c>
    </row>
  </sheetData>
  <sortState ref="A2:K735">
    <sortCondition ref="G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C78F5-0AE9-4A5C-A2C4-9AE893C1627C}">
  <dimension ref="A1:G39"/>
  <sheetViews>
    <sheetView tabSelected="1" topLeftCell="E19" zoomScale="160" zoomScaleNormal="160" workbookViewId="0">
      <selection activeCell="I30" sqref="I30"/>
    </sheetView>
  </sheetViews>
  <sheetFormatPr defaultRowHeight="15" x14ac:dyDescent="0.25"/>
  <cols>
    <col min="1" max="1" width="20.28515625" customWidth="1"/>
    <col min="4" max="4" width="9.5703125" customWidth="1"/>
    <col min="6" max="6" width="14.140625" customWidth="1"/>
    <col min="7" max="7" width="24.140625" customWidth="1"/>
  </cols>
  <sheetData>
    <row r="1" spans="1:3" x14ac:dyDescent="0.25">
      <c r="A1" t="s">
        <v>889</v>
      </c>
    </row>
    <row r="3" spans="1:3" ht="15.75" thickBot="1" x14ac:dyDescent="0.3">
      <c r="A3" s="5" t="s">
        <v>891</v>
      </c>
      <c r="B3" s="5"/>
    </row>
    <row r="4" spans="1:3" ht="15.75" thickTop="1" x14ac:dyDescent="0.25">
      <c r="A4" s="3" t="s">
        <v>892</v>
      </c>
      <c r="B4">
        <f>COUNTA(Height)</f>
        <v>734</v>
      </c>
    </row>
    <row r="5" spans="1:3" x14ac:dyDescent="0.25">
      <c r="A5" s="3" t="s">
        <v>890</v>
      </c>
      <c r="B5">
        <f>COUNT(Height)</f>
        <v>517</v>
      </c>
    </row>
    <row r="6" spans="1:3" x14ac:dyDescent="0.25">
      <c r="A6" s="3" t="s">
        <v>898</v>
      </c>
      <c r="B6">
        <f>COUNTBLANK(Height)</f>
        <v>0</v>
      </c>
    </row>
    <row r="7" spans="1:3" x14ac:dyDescent="0.25">
      <c r="A7" s="3" t="s">
        <v>895</v>
      </c>
      <c r="B7">
        <f>COUNTIF(Height,A7)</f>
        <v>217</v>
      </c>
    </row>
    <row r="10" spans="1:3" x14ac:dyDescent="0.25">
      <c r="A10" s="3" t="s">
        <v>900</v>
      </c>
      <c r="B10" s="10">
        <f>SUM(Height)/COUNT(Height)</f>
        <v>186.72630560928434</v>
      </c>
    </row>
    <row r="11" spans="1:3" x14ac:dyDescent="0.25">
      <c r="B11" s="10">
        <f>AVERAGE(Height)</f>
        <v>186.72630560928434</v>
      </c>
    </row>
    <row r="12" spans="1:3" x14ac:dyDescent="0.25">
      <c r="A12" s="3" t="s">
        <v>902</v>
      </c>
      <c r="B12">
        <f>MEDIAN(Height)</f>
        <v>183</v>
      </c>
    </row>
    <row r="13" spans="1:3" x14ac:dyDescent="0.25">
      <c r="A13" s="3" t="s">
        <v>910</v>
      </c>
      <c r="B13">
        <f>_xlfn.MODE.SNGL(Height)</f>
        <v>183</v>
      </c>
    </row>
    <row r="14" spans="1:3" x14ac:dyDescent="0.25">
      <c r="A14" s="3" t="s">
        <v>915</v>
      </c>
      <c r="B14" s="10">
        <f>_xlfn.STDEV.S(Height)</f>
        <v>59.251894652003763</v>
      </c>
    </row>
    <row r="16" spans="1:3" x14ac:dyDescent="0.25">
      <c r="A16" s="3" t="s">
        <v>905</v>
      </c>
      <c r="B16">
        <f>_xlfn.QUARTILE.INC(Height,4)</f>
        <v>975</v>
      </c>
      <c r="C16">
        <f>MAX(Height)</f>
        <v>975</v>
      </c>
    </row>
    <row r="17" spans="1:7" x14ac:dyDescent="0.25">
      <c r="A17" s="3" t="s">
        <v>906</v>
      </c>
      <c r="B17">
        <f>_xlfn.QUARTILE.INC(Height,3)</f>
        <v>191</v>
      </c>
    </row>
    <row r="18" spans="1:7" x14ac:dyDescent="0.25">
      <c r="A18" s="3" t="s">
        <v>907</v>
      </c>
      <c r="B18">
        <f>_xlfn.QUARTILE.INC(Height,2)</f>
        <v>183</v>
      </c>
      <c r="C18">
        <f>MEDIAN(Height)</f>
        <v>183</v>
      </c>
    </row>
    <row r="19" spans="1:7" x14ac:dyDescent="0.25">
      <c r="A19" s="3" t="s">
        <v>908</v>
      </c>
      <c r="B19">
        <f>_xlfn.QUARTILE.INC(Height,1)</f>
        <v>173</v>
      </c>
    </row>
    <row r="20" spans="1:7" x14ac:dyDescent="0.25">
      <c r="A20" s="3" t="s">
        <v>909</v>
      </c>
      <c r="B20">
        <f>_xlfn.QUARTILE.INC(Height,0)</f>
        <v>15.2</v>
      </c>
      <c r="C20">
        <f>MIN(Height)</f>
        <v>15.2</v>
      </c>
      <c r="D20">
        <f>COUNTIF(Height,C20)</f>
        <v>1</v>
      </c>
    </row>
    <row r="22" spans="1:7" x14ac:dyDescent="0.25">
      <c r="A22" s="3" t="s">
        <v>916</v>
      </c>
      <c r="B22">
        <f>B17-B19</f>
        <v>18</v>
      </c>
    </row>
    <row r="23" spans="1:7" x14ac:dyDescent="0.25">
      <c r="A23" s="3" t="s">
        <v>917</v>
      </c>
      <c r="B23">
        <f>B17+1.5*B22</f>
        <v>218</v>
      </c>
    </row>
    <row r="24" spans="1:7" x14ac:dyDescent="0.25">
      <c r="A24" s="3" t="s">
        <v>918</v>
      </c>
      <c r="B24">
        <f>B19-1.5*B22</f>
        <v>146</v>
      </c>
    </row>
    <row r="25" spans="1:7" ht="30" x14ac:dyDescent="0.25">
      <c r="D25" s="11" t="s">
        <v>919</v>
      </c>
      <c r="E25" s="11" t="s">
        <v>920</v>
      </c>
      <c r="F25" s="11" t="s">
        <v>924</v>
      </c>
      <c r="G25" s="11" t="s">
        <v>927</v>
      </c>
    </row>
    <row r="26" spans="1:7" x14ac:dyDescent="0.25">
      <c r="A26" s="3" t="s">
        <v>921</v>
      </c>
      <c r="B26">
        <v>10</v>
      </c>
      <c r="D26">
        <v>0</v>
      </c>
      <c r="E26">
        <f>B24</f>
        <v>146</v>
      </c>
      <c r="F26" t="s">
        <v>925</v>
      </c>
      <c r="G26">
        <f>COUNTIF(Height,"&lt;"&amp;E26)</f>
        <v>16</v>
      </c>
    </row>
    <row r="27" spans="1:7" x14ac:dyDescent="0.25">
      <c r="A27" s="3" t="s">
        <v>922</v>
      </c>
      <c r="B27">
        <f>B28/B26</f>
        <v>7.2</v>
      </c>
      <c r="D27">
        <f>B24</f>
        <v>146</v>
      </c>
      <c r="E27">
        <f>E26+B$27</f>
        <v>153.19999999999999</v>
      </c>
      <c r="F27" t="str">
        <f>"[" &amp;D27 &amp; ", " &amp;E27 &amp;"]"</f>
        <v>[146, 153.2]</v>
      </c>
      <c r="G27">
        <f>COUNTIF(Height,"&lt;="&amp;E27)-COUNTIF(Height,"&lt;"&amp;D27)</f>
        <v>0</v>
      </c>
    </row>
    <row r="28" spans="1:7" x14ac:dyDescent="0.25">
      <c r="A28" s="3" t="s">
        <v>923</v>
      </c>
      <c r="B28">
        <f>B23-B24</f>
        <v>72</v>
      </c>
      <c r="D28">
        <f>D27+$B$27</f>
        <v>153.19999999999999</v>
      </c>
      <c r="E28">
        <f t="shared" ref="D28:E37" si="0">E27+B$27</f>
        <v>160.39999999999998</v>
      </c>
      <c r="F28" t="str">
        <f>"(" &amp;D28 &amp; ", " &amp;E28 &amp;"]"</f>
        <v>(153.2, 160.4]</v>
      </c>
      <c r="G28">
        <f>COUNTIF(Height,"&lt;="&amp;E28)-COUNTIF(Height,"&lt;="&amp;D28)</f>
        <v>9</v>
      </c>
    </row>
    <row r="29" spans="1:7" x14ac:dyDescent="0.25">
      <c r="D29">
        <f t="shared" ref="D29:D37" si="1">D28+$B$27</f>
        <v>160.39999999999998</v>
      </c>
      <c r="E29">
        <f t="shared" si="0"/>
        <v>167.59999999999997</v>
      </c>
      <c r="F29" t="str">
        <f t="shared" ref="F29:F36" si="2">"(" &amp;D29 &amp; ", " &amp;E29 &amp;"]"</f>
        <v>(160.4, 167.6]</v>
      </c>
      <c r="G29">
        <f>COUNTIF(Height,"&lt;="&amp;E29)-COUNTIF(Height,"&lt;="&amp;D29)</f>
        <v>34</v>
      </c>
    </row>
    <row r="30" spans="1:7" x14ac:dyDescent="0.25">
      <c r="D30">
        <f t="shared" si="1"/>
        <v>167.59999999999997</v>
      </c>
      <c r="E30">
        <f t="shared" si="0"/>
        <v>174.79999999999995</v>
      </c>
      <c r="F30" t="str">
        <f t="shared" si="2"/>
        <v>(167.6, 174.8]</v>
      </c>
      <c r="G30">
        <f>COUNTIF(Height,"&lt;="&amp;E30)-COUNTIF(Height,"&lt;="&amp;D30)</f>
        <v>72</v>
      </c>
    </row>
    <row r="31" spans="1:7" x14ac:dyDescent="0.25">
      <c r="D31">
        <f t="shared" si="1"/>
        <v>174.79999999999995</v>
      </c>
      <c r="E31">
        <f t="shared" si="0"/>
        <v>181.99999999999994</v>
      </c>
      <c r="F31" t="str">
        <f t="shared" si="2"/>
        <v>(174.8, 182]</v>
      </c>
      <c r="G31">
        <f>COUNTIF(Height,"&lt;="&amp;E31)-COUNTIF(Height,"&lt;="&amp;D31)</f>
        <v>111</v>
      </c>
    </row>
    <row r="32" spans="1:7" x14ac:dyDescent="0.25">
      <c r="D32">
        <f t="shared" si="1"/>
        <v>181.99999999999994</v>
      </c>
      <c r="E32">
        <f t="shared" si="0"/>
        <v>189.19999999999993</v>
      </c>
      <c r="F32" t="str">
        <f t="shared" si="2"/>
        <v>(182, 189.2]</v>
      </c>
      <c r="G32">
        <f>COUNTIF(Height,"&lt;="&amp;E32)-COUNTIF(Height,"&lt;="&amp;D32)</f>
        <v>145</v>
      </c>
    </row>
    <row r="33" spans="4:7" x14ac:dyDescent="0.25">
      <c r="D33">
        <f t="shared" si="1"/>
        <v>189.19999999999993</v>
      </c>
      <c r="E33">
        <f t="shared" si="0"/>
        <v>196.39999999999992</v>
      </c>
      <c r="F33" t="str">
        <f t="shared" si="2"/>
        <v>(189.2, 196.4]</v>
      </c>
      <c r="G33">
        <f>COUNTIF(Height,"&lt;="&amp;E33)-COUNTIF(Height,"&lt;="&amp;D33)</f>
        <v>53</v>
      </c>
    </row>
    <row r="34" spans="4:7" x14ac:dyDescent="0.25">
      <c r="D34">
        <f t="shared" si="1"/>
        <v>196.39999999999992</v>
      </c>
      <c r="E34">
        <f t="shared" si="0"/>
        <v>203.59999999999991</v>
      </c>
      <c r="F34" t="str">
        <f t="shared" si="2"/>
        <v>(196.4, 203.6]</v>
      </c>
      <c r="G34">
        <f>COUNTIF(Height,"&lt;="&amp;E34)-COUNTIF(Height,"&lt;="&amp;D34)</f>
        <v>34</v>
      </c>
    </row>
    <row r="35" spans="4:7" x14ac:dyDescent="0.25">
      <c r="D35">
        <f t="shared" si="1"/>
        <v>203.59999999999991</v>
      </c>
      <c r="E35">
        <f t="shared" si="0"/>
        <v>210.7999999999999</v>
      </c>
      <c r="F35" t="str">
        <f t="shared" si="2"/>
        <v>(203.6, 210.8]</v>
      </c>
      <c r="G35">
        <f>COUNTIF(Height,"&lt;="&amp;E35)-COUNTIF(Height,"&lt;="&amp;D35)</f>
        <v>2</v>
      </c>
    </row>
    <row r="36" spans="4:7" x14ac:dyDescent="0.25">
      <c r="D36">
        <f t="shared" si="1"/>
        <v>210.7999999999999</v>
      </c>
      <c r="E36">
        <f t="shared" si="0"/>
        <v>217.99999999999989</v>
      </c>
      <c r="F36" t="str">
        <f t="shared" si="2"/>
        <v>(210.8, 218]</v>
      </c>
      <c r="G36">
        <f>COUNTIF(Height,"&lt;="&amp;E36)-COUNTIF(Height,"&lt;="&amp;D36)</f>
        <v>15</v>
      </c>
    </row>
    <row r="37" spans="4:7" x14ac:dyDescent="0.25">
      <c r="D37">
        <f t="shared" si="1"/>
        <v>217.99999999999989</v>
      </c>
      <c r="E37">
        <f>B16</f>
        <v>975</v>
      </c>
      <c r="F37" t="s">
        <v>926</v>
      </c>
      <c r="G37">
        <f>COUNTIF(Height,"&gt;"&amp;D37)</f>
        <v>26</v>
      </c>
    </row>
    <row r="39" spans="4:7" x14ac:dyDescent="0.25">
      <c r="G39">
        <f>SUM(G26:G37)</f>
        <v>517</v>
      </c>
    </row>
  </sheetData>
  <mergeCells count="1">
    <mergeCell ref="A3:B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5DF2A-4414-4D84-B3B9-3C348B52C946}">
  <dimension ref="A1:N214"/>
  <sheetViews>
    <sheetView topLeftCell="D25" zoomScale="160" zoomScaleNormal="160" workbookViewId="0">
      <selection activeCell="F13" sqref="F13"/>
    </sheetView>
  </sheetViews>
  <sheetFormatPr defaultRowHeight="15" x14ac:dyDescent="0.25"/>
  <cols>
    <col min="1" max="1" width="13.5703125" customWidth="1"/>
    <col min="5" max="5" width="12" bestFit="1" customWidth="1"/>
  </cols>
  <sheetData>
    <row r="1" spans="1:5" x14ac:dyDescent="0.25">
      <c r="A1">
        <v>1</v>
      </c>
    </row>
    <row r="2" spans="1:5" x14ac:dyDescent="0.25">
      <c r="A2">
        <v>2</v>
      </c>
    </row>
    <row r="3" spans="1:5" x14ac:dyDescent="0.25">
      <c r="A3">
        <v>3</v>
      </c>
      <c r="D3" t="s">
        <v>892</v>
      </c>
      <c r="E3">
        <f>COUNTA(list1)</f>
        <v>8</v>
      </c>
    </row>
    <row r="4" spans="1:5" x14ac:dyDescent="0.25">
      <c r="A4">
        <v>4</v>
      </c>
      <c r="D4" t="s">
        <v>897</v>
      </c>
      <c r="E4">
        <f>COUNT(list1)</f>
        <v>4</v>
      </c>
    </row>
    <row r="5" spans="1:5" x14ac:dyDescent="0.25">
      <c r="A5" t="s">
        <v>894</v>
      </c>
      <c r="D5" t="s">
        <v>898</v>
      </c>
      <c r="E5">
        <f>COUNTBLANK(list1)</f>
        <v>1</v>
      </c>
    </row>
    <row r="6" spans="1:5" x14ac:dyDescent="0.25">
      <c r="A6" t="s">
        <v>899</v>
      </c>
      <c r="D6" t="s">
        <v>895</v>
      </c>
      <c r="E6">
        <f>COUNTIF(list1,D6)</f>
        <v>2</v>
      </c>
    </row>
    <row r="7" spans="1:5" x14ac:dyDescent="0.25">
      <c r="D7" t="s">
        <v>893</v>
      </c>
      <c r="E7">
        <f>COUNTIF(list1,D7)</f>
        <v>0</v>
      </c>
    </row>
    <row r="8" spans="1:5" x14ac:dyDescent="0.25">
      <c r="A8" t="s">
        <v>895</v>
      </c>
      <c r="D8" t="s">
        <v>894</v>
      </c>
      <c r="E8">
        <f>COUNTIF(list1,D8)</f>
        <v>1</v>
      </c>
    </row>
    <row r="9" spans="1:5" x14ac:dyDescent="0.25">
      <c r="A9" t="s">
        <v>896</v>
      </c>
    </row>
    <row r="10" spans="1:5" x14ac:dyDescent="0.25">
      <c r="D10" t="s">
        <v>901</v>
      </c>
      <c r="E10">
        <f>AVERAGE(list1)</f>
        <v>2.5</v>
      </c>
    </row>
    <row r="11" spans="1:5" x14ac:dyDescent="0.25">
      <c r="D11" t="s">
        <v>903</v>
      </c>
      <c r="E11">
        <f>MEDIAN(list1)</f>
        <v>2.5</v>
      </c>
    </row>
    <row r="14" spans="1:5" x14ac:dyDescent="0.25">
      <c r="A14" s="4">
        <v>177.51204233236163</v>
      </c>
      <c r="C14" t="s">
        <v>904</v>
      </c>
      <c r="D14">
        <f>AVERAGE(list2)</f>
        <v>173.37761210527259</v>
      </c>
    </row>
    <row r="15" spans="1:5" x14ac:dyDescent="0.25">
      <c r="A15" s="4">
        <v>170.93181450898476</v>
      </c>
      <c r="D15">
        <f>MEDIAN(list2)</f>
        <v>173.64056687348949</v>
      </c>
    </row>
    <row r="16" spans="1:5" x14ac:dyDescent="0.25">
      <c r="A16" s="4">
        <v>159.10931396856452</v>
      </c>
    </row>
    <row r="17" spans="1:1" x14ac:dyDescent="0.25">
      <c r="A17" s="4">
        <v>174.89679010134824</v>
      </c>
    </row>
    <row r="18" spans="1:1" x14ac:dyDescent="0.25">
      <c r="A18" s="4">
        <v>183.62730414103956</v>
      </c>
    </row>
    <row r="19" spans="1:1" x14ac:dyDescent="0.25">
      <c r="A19" s="4">
        <v>161.75889935020837</v>
      </c>
    </row>
    <row r="20" spans="1:1" x14ac:dyDescent="0.25">
      <c r="A20" s="4">
        <v>181.25014566469596</v>
      </c>
    </row>
    <row r="21" spans="1:1" x14ac:dyDescent="0.25">
      <c r="A21" s="4">
        <v>157.50696870757741</v>
      </c>
    </row>
    <row r="22" spans="1:1" x14ac:dyDescent="0.25">
      <c r="A22" s="4">
        <v>170.09688242917773</v>
      </c>
    </row>
    <row r="23" spans="1:1" x14ac:dyDescent="0.25">
      <c r="A23" s="4">
        <v>172.806857615284</v>
      </c>
    </row>
    <row r="24" spans="1:1" x14ac:dyDescent="0.25">
      <c r="A24" s="4">
        <v>196.48645860410679</v>
      </c>
    </row>
    <row r="25" spans="1:1" x14ac:dyDescent="0.25">
      <c r="A25" s="4">
        <v>165.80432680982534</v>
      </c>
    </row>
    <row r="26" spans="1:1" x14ac:dyDescent="0.25">
      <c r="A26" s="4">
        <v>156.55082858325639</v>
      </c>
    </row>
    <row r="27" spans="1:1" x14ac:dyDescent="0.25">
      <c r="A27" s="4">
        <v>196.34696107774431</v>
      </c>
    </row>
    <row r="28" spans="1:1" x14ac:dyDescent="0.25">
      <c r="A28" s="4">
        <v>167.35141057680184</v>
      </c>
    </row>
    <row r="29" spans="1:1" x14ac:dyDescent="0.25">
      <c r="A29" s="4">
        <v>169.04512715525686</v>
      </c>
    </row>
    <row r="30" spans="1:1" x14ac:dyDescent="0.25">
      <c r="A30" s="4">
        <v>175.53433869214561</v>
      </c>
    </row>
    <row r="31" spans="1:1" x14ac:dyDescent="0.25">
      <c r="A31" s="4">
        <v>164.93858739182221</v>
      </c>
    </row>
    <row r="32" spans="1:1" x14ac:dyDescent="0.25">
      <c r="A32" s="4">
        <v>178.75518932606147</v>
      </c>
    </row>
    <row r="33" spans="1:3" x14ac:dyDescent="0.25">
      <c r="A33" s="4">
        <v>179.59162027108272</v>
      </c>
    </row>
    <row r="34" spans="1:3" x14ac:dyDescent="0.25">
      <c r="A34" s="4">
        <v>173.78735398774458</v>
      </c>
    </row>
    <row r="35" spans="1:3" x14ac:dyDescent="0.25">
      <c r="A35" s="4">
        <v>194.39600616526718</v>
      </c>
    </row>
    <row r="36" spans="1:3" x14ac:dyDescent="0.25">
      <c r="A36" s="4">
        <v>174.63922846123126</v>
      </c>
      <c r="C36">
        <f>_xlfn.QUARTILE.INC(list2,3)</f>
        <v>179.42831239512049</v>
      </c>
    </row>
    <row r="37" spans="1:3" x14ac:dyDescent="0.25">
      <c r="A37" s="4">
        <v>172.06673561320176</v>
      </c>
      <c r="C37">
        <f>_xlfn.QUARTILE.INC(list2,1)</f>
        <v>166.42999670647282</v>
      </c>
    </row>
    <row r="38" spans="1:3" x14ac:dyDescent="0.25">
      <c r="A38" s="4">
        <v>173.87441508057469</v>
      </c>
    </row>
    <row r="39" spans="1:3" x14ac:dyDescent="0.25">
      <c r="A39" s="4">
        <v>170.68942442781446</v>
      </c>
    </row>
    <row r="40" spans="1:3" x14ac:dyDescent="0.25">
      <c r="A40" s="4">
        <v>180.70494173597135</v>
      </c>
    </row>
    <row r="41" spans="1:3" x14ac:dyDescent="0.25">
      <c r="A41" s="4">
        <v>181.01175286560826</v>
      </c>
    </row>
    <row r="42" spans="1:3" x14ac:dyDescent="0.25">
      <c r="A42" s="4">
        <v>182.43763053138485</v>
      </c>
    </row>
    <row r="43" spans="1:3" x14ac:dyDescent="0.25">
      <c r="A43" s="4">
        <v>167.61506019572161</v>
      </c>
    </row>
    <row r="44" spans="1:3" x14ac:dyDescent="0.25">
      <c r="A44" s="4">
        <v>168.80769537283069</v>
      </c>
    </row>
    <row r="45" spans="1:3" x14ac:dyDescent="0.25">
      <c r="A45" s="4">
        <v>182.30637254096268</v>
      </c>
    </row>
    <row r="46" spans="1:3" x14ac:dyDescent="0.25">
      <c r="A46" s="4">
        <v>177.20116410847868</v>
      </c>
    </row>
    <row r="47" spans="1:3" x14ac:dyDescent="0.25">
      <c r="A47" s="4">
        <v>174.13222065650831</v>
      </c>
    </row>
    <row r="48" spans="1:3" x14ac:dyDescent="0.25">
      <c r="A48" s="4">
        <v>161.27265224316145</v>
      </c>
    </row>
    <row r="49" spans="1:1" x14ac:dyDescent="0.25">
      <c r="A49" s="4">
        <v>166.51051296452277</v>
      </c>
    </row>
    <row r="50" spans="1:1" x14ac:dyDescent="0.25">
      <c r="A50" s="4">
        <v>163.58923694248566</v>
      </c>
    </row>
    <row r="51" spans="1:1" x14ac:dyDescent="0.25">
      <c r="A51" s="4">
        <v>179.63224772764374</v>
      </c>
    </row>
    <row r="52" spans="1:1" x14ac:dyDescent="0.25">
      <c r="A52" s="4">
        <v>201.40364927919657</v>
      </c>
    </row>
    <row r="53" spans="1:1" x14ac:dyDescent="0.25">
      <c r="A53" s="4">
        <v>187.24255751143417</v>
      </c>
    </row>
    <row r="54" spans="1:1" x14ac:dyDescent="0.25">
      <c r="A54" s="4">
        <v>170.04237729716107</v>
      </c>
    </row>
    <row r="55" spans="1:1" x14ac:dyDescent="0.25">
      <c r="A55" s="4">
        <v>176.7375189854765</v>
      </c>
    </row>
    <row r="56" spans="1:1" x14ac:dyDescent="0.25">
      <c r="A56" s="4">
        <v>167.48453562571652</v>
      </c>
    </row>
    <row r="57" spans="1:1" x14ac:dyDescent="0.25">
      <c r="A57" s="4">
        <v>178.18812253402888</v>
      </c>
    </row>
    <row r="58" spans="1:1" x14ac:dyDescent="0.25">
      <c r="A58" s="4">
        <v>176.14352646268406</v>
      </c>
    </row>
    <row r="59" spans="1:1" x14ac:dyDescent="0.25">
      <c r="A59" s="4">
        <v>159.24095508126021</v>
      </c>
    </row>
    <row r="60" spans="1:1" x14ac:dyDescent="0.25">
      <c r="A60" s="4">
        <v>180.17591755753742</v>
      </c>
    </row>
    <row r="61" spans="1:1" x14ac:dyDescent="0.25">
      <c r="A61" s="4">
        <v>179.42831239512049</v>
      </c>
    </row>
    <row r="62" spans="1:1" x14ac:dyDescent="0.25">
      <c r="A62" s="4">
        <v>161.92164364105355</v>
      </c>
    </row>
    <row r="63" spans="1:1" x14ac:dyDescent="0.25">
      <c r="A63" s="4">
        <v>169.32178840340791</v>
      </c>
    </row>
    <row r="64" spans="1:1" x14ac:dyDescent="0.25">
      <c r="A64" s="4">
        <v>181.33319328263133</v>
      </c>
    </row>
    <row r="65" spans="1:14" x14ac:dyDescent="0.25">
      <c r="A65" s="4">
        <v>167.03737599268536</v>
      </c>
    </row>
    <row r="66" spans="1:14" x14ac:dyDescent="0.25">
      <c r="A66" s="4">
        <v>174.12458658755594</v>
      </c>
    </row>
    <row r="67" spans="1:14" x14ac:dyDescent="0.25">
      <c r="A67" s="4">
        <v>177.47628622155605</v>
      </c>
    </row>
    <row r="68" spans="1:14" x14ac:dyDescent="0.25">
      <c r="A68" s="4">
        <v>173.49946974638468</v>
      </c>
    </row>
    <row r="69" spans="1:14" x14ac:dyDescent="0.25">
      <c r="A69" s="4">
        <v>192.20109349125516</v>
      </c>
      <c r="C69">
        <v>1</v>
      </c>
      <c r="E69" t="s">
        <v>911</v>
      </c>
      <c r="F69">
        <f>_xlfn.MODE.SNGL(list3)</f>
        <v>1</v>
      </c>
    </row>
    <row r="70" spans="1:14" x14ac:dyDescent="0.25">
      <c r="A70" s="4">
        <v>171.09651500096635</v>
      </c>
      <c r="C70">
        <v>1</v>
      </c>
    </row>
    <row r="71" spans="1:14" x14ac:dyDescent="0.25">
      <c r="A71" s="4">
        <v>186.2537139501641</v>
      </c>
      <c r="C71">
        <v>3</v>
      </c>
      <c r="F71">
        <f t="array" ref="F71:F73">_xlfn.MODE.MULT(list3)</f>
        <v>1</v>
      </c>
    </row>
    <row r="72" spans="1:14" x14ac:dyDescent="0.25">
      <c r="A72" s="4">
        <v>203.75275872640501</v>
      </c>
      <c r="C72">
        <v>3</v>
      </c>
      <c r="F72">
        <v>3</v>
      </c>
    </row>
    <row r="73" spans="1:14" x14ac:dyDescent="0.25">
      <c r="A73" s="4">
        <v>158.65761398919409</v>
      </c>
      <c r="C73">
        <v>1</v>
      </c>
      <c r="F73">
        <v>2</v>
      </c>
    </row>
    <row r="74" spans="1:14" x14ac:dyDescent="0.25">
      <c r="A74" s="4">
        <v>168.24328909209652</v>
      </c>
      <c r="C74">
        <v>3</v>
      </c>
    </row>
    <row r="75" spans="1:14" x14ac:dyDescent="0.25">
      <c r="A75" s="4">
        <v>166.90957123321419</v>
      </c>
      <c r="C75">
        <v>2</v>
      </c>
    </row>
    <row r="76" spans="1:14" x14ac:dyDescent="0.25">
      <c r="A76" s="4">
        <v>169.29721897430721</v>
      </c>
      <c r="C76">
        <v>2</v>
      </c>
    </row>
    <row r="77" spans="1:14" x14ac:dyDescent="0.25">
      <c r="A77" s="4">
        <v>166.87222676981821</v>
      </c>
      <c r="C77">
        <v>2</v>
      </c>
    </row>
    <row r="78" spans="1:14" x14ac:dyDescent="0.25">
      <c r="A78" s="4">
        <v>173.64056687348949</v>
      </c>
    </row>
    <row r="79" spans="1:14" x14ac:dyDescent="0.25">
      <c r="A79" s="4">
        <v>190.18857808476864</v>
      </c>
      <c r="E79">
        <v>101</v>
      </c>
      <c r="F79">
        <v>102</v>
      </c>
      <c r="G79">
        <v>103</v>
      </c>
      <c r="H79">
        <v>104</v>
      </c>
      <c r="I79">
        <v>105</v>
      </c>
      <c r="J79">
        <v>106</v>
      </c>
      <c r="K79">
        <v>107</v>
      </c>
      <c r="L79">
        <v>108</v>
      </c>
      <c r="M79">
        <v>109</v>
      </c>
      <c r="N79">
        <v>110</v>
      </c>
    </row>
    <row r="80" spans="1:14" x14ac:dyDescent="0.25">
      <c r="A80" s="4">
        <v>172.84728620919952</v>
      </c>
    </row>
    <row r="81" spans="1:6" x14ac:dyDescent="0.25">
      <c r="A81" s="4">
        <v>170.53808938105982</v>
      </c>
      <c r="F81" s="9">
        <f>_xlfn.STDEV.S(list4)</f>
        <v>3.0276503540974917</v>
      </c>
    </row>
    <row r="82" spans="1:6" x14ac:dyDescent="0.25">
      <c r="A82" s="4">
        <v>177.66598922628188</v>
      </c>
    </row>
    <row r="83" spans="1:6" x14ac:dyDescent="0.25">
      <c r="A83" s="4">
        <v>179.36136030008544</v>
      </c>
    </row>
    <row r="84" spans="1:6" x14ac:dyDescent="0.25">
      <c r="A84" s="4">
        <v>174.4246899500389</v>
      </c>
    </row>
    <row r="85" spans="1:6" x14ac:dyDescent="0.25">
      <c r="A85" s="4">
        <v>179.13426062869019</v>
      </c>
    </row>
    <row r="86" spans="1:6" x14ac:dyDescent="0.25">
      <c r="A86" s="4">
        <v>152.97621997573492</v>
      </c>
    </row>
    <row r="87" spans="1:6" x14ac:dyDescent="0.25">
      <c r="A87" s="4">
        <v>172.29170591961179</v>
      </c>
    </row>
    <row r="88" spans="1:6" x14ac:dyDescent="0.25">
      <c r="A88" s="4">
        <v>160.94690340619422</v>
      </c>
    </row>
    <row r="89" spans="1:6" x14ac:dyDescent="0.25">
      <c r="A89" s="4">
        <v>167.20962398286375</v>
      </c>
    </row>
    <row r="90" spans="1:6" x14ac:dyDescent="0.25">
      <c r="A90" s="4">
        <v>159.1811124816191</v>
      </c>
    </row>
    <row r="91" spans="1:6" x14ac:dyDescent="0.25">
      <c r="A91" s="4">
        <v>173.37407109914164</v>
      </c>
    </row>
    <row r="92" spans="1:6" x14ac:dyDescent="0.25">
      <c r="A92" s="4">
        <v>158.57012696402697</v>
      </c>
    </row>
    <row r="93" spans="1:6" x14ac:dyDescent="0.25">
      <c r="A93" s="4">
        <v>180.17785794128565</v>
      </c>
    </row>
    <row r="94" spans="1:6" x14ac:dyDescent="0.25">
      <c r="A94" s="4">
        <v>172.34985014902594</v>
      </c>
    </row>
    <row r="95" spans="1:6" x14ac:dyDescent="0.25">
      <c r="A95" s="4">
        <v>163.86747821501541</v>
      </c>
    </row>
    <row r="96" spans="1:6" x14ac:dyDescent="0.25">
      <c r="A96" s="4">
        <v>160.45951097532225</v>
      </c>
    </row>
    <row r="97" spans="1:1" x14ac:dyDescent="0.25">
      <c r="A97" s="4">
        <v>159.70559935316052</v>
      </c>
    </row>
    <row r="98" spans="1:1" x14ac:dyDescent="0.25">
      <c r="A98" s="4">
        <v>186.26713615965767</v>
      </c>
    </row>
    <row r="99" spans="1:1" x14ac:dyDescent="0.25">
      <c r="A99" s="4">
        <v>177.24740101110726</v>
      </c>
    </row>
    <row r="100" spans="1:1" x14ac:dyDescent="0.25">
      <c r="A100" s="4">
        <v>159.78028017190113</v>
      </c>
    </row>
    <row r="101" spans="1:1" x14ac:dyDescent="0.25">
      <c r="A101" s="4">
        <v>161.69644554804719</v>
      </c>
    </row>
    <row r="102" spans="1:1" x14ac:dyDescent="0.25">
      <c r="A102" s="4">
        <v>191.13542442512417</v>
      </c>
    </row>
    <row r="103" spans="1:1" x14ac:dyDescent="0.25">
      <c r="A103" s="4">
        <v>162.18206304436666</v>
      </c>
    </row>
    <row r="104" spans="1:1" x14ac:dyDescent="0.25">
      <c r="A104" s="4">
        <v>165.49506399488018</v>
      </c>
    </row>
    <row r="105" spans="1:1" x14ac:dyDescent="0.25">
      <c r="A105" s="4">
        <v>169.94506787318258</v>
      </c>
    </row>
    <row r="106" spans="1:1" x14ac:dyDescent="0.25">
      <c r="A106" s="4">
        <v>190.78425511244092</v>
      </c>
    </row>
    <row r="107" spans="1:1" x14ac:dyDescent="0.25">
      <c r="A107" s="4">
        <v>173.2124500725148</v>
      </c>
    </row>
    <row r="108" spans="1:1" x14ac:dyDescent="0.25">
      <c r="A108" s="4">
        <v>156.7968906063673</v>
      </c>
    </row>
    <row r="109" spans="1:1" x14ac:dyDescent="0.25">
      <c r="A109" s="4">
        <v>169.08912902625951</v>
      </c>
    </row>
    <row r="110" spans="1:1" x14ac:dyDescent="0.25">
      <c r="A110" s="4">
        <v>169.33545896793117</v>
      </c>
    </row>
    <row r="111" spans="1:1" x14ac:dyDescent="0.25">
      <c r="A111" s="4">
        <v>172.8013105756483</v>
      </c>
    </row>
    <row r="112" spans="1:1" x14ac:dyDescent="0.25">
      <c r="A112" s="4">
        <v>183.39611419775474</v>
      </c>
    </row>
    <row r="113" spans="1:1" x14ac:dyDescent="0.25">
      <c r="A113" s="4">
        <v>164.38943811867517</v>
      </c>
    </row>
    <row r="114" spans="1:1" x14ac:dyDescent="0.25">
      <c r="A114" s="4">
        <v>175.06161927843033</v>
      </c>
    </row>
    <row r="115" spans="1:1" x14ac:dyDescent="0.25">
      <c r="A115" s="4">
        <v>181.57553529837438</v>
      </c>
    </row>
    <row r="116" spans="1:1" x14ac:dyDescent="0.25">
      <c r="A116" s="4">
        <v>179.38264313444563</v>
      </c>
    </row>
    <row r="117" spans="1:1" x14ac:dyDescent="0.25">
      <c r="A117" s="4">
        <v>166.33348565804064</v>
      </c>
    </row>
    <row r="118" spans="1:1" x14ac:dyDescent="0.25">
      <c r="A118" s="4">
        <v>159.04477704630344</v>
      </c>
    </row>
    <row r="119" spans="1:1" x14ac:dyDescent="0.25">
      <c r="A119" s="4">
        <v>160.98536797844696</v>
      </c>
    </row>
    <row r="120" spans="1:1" x14ac:dyDescent="0.25">
      <c r="A120" s="4">
        <v>159.33331563133004</v>
      </c>
    </row>
    <row r="121" spans="1:1" x14ac:dyDescent="0.25">
      <c r="A121" s="4">
        <v>161.34199778684754</v>
      </c>
    </row>
    <row r="122" spans="1:1" x14ac:dyDescent="0.25">
      <c r="A122" s="4">
        <v>190.85107890271664</v>
      </c>
    </row>
    <row r="123" spans="1:1" x14ac:dyDescent="0.25">
      <c r="A123" s="4">
        <v>178.68805722585802</v>
      </c>
    </row>
    <row r="124" spans="1:1" x14ac:dyDescent="0.25">
      <c r="A124" s="4">
        <v>178.8568254616863</v>
      </c>
    </row>
    <row r="125" spans="1:1" x14ac:dyDescent="0.25">
      <c r="A125" s="4">
        <v>175.95923534865133</v>
      </c>
    </row>
    <row r="126" spans="1:1" x14ac:dyDescent="0.25">
      <c r="A126" s="4">
        <v>162.32313986789566</v>
      </c>
    </row>
    <row r="127" spans="1:1" x14ac:dyDescent="0.25">
      <c r="A127" s="4">
        <v>173.94125769339584</v>
      </c>
    </row>
    <row r="128" spans="1:1" x14ac:dyDescent="0.25">
      <c r="A128" s="4">
        <v>174.34010486318741</v>
      </c>
    </row>
    <row r="129" spans="1:1" x14ac:dyDescent="0.25">
      <c r="A129" s="4">
        <v>176.61700421253724</v>
      </c>
    </row>
    <row r="130" spans="1:1" x14ac:dyDescent="0.25">
      <c r="A130" s="4">
        <v>166.32314156981585</v>
      </c>
    </row>
    <row r="131" spans="1:1" x14ac:dyDescent="0.25">
      <c r="A131" s="4">
        <v>152.29667119618523</v>
      </c>
    </row>
    <row r="132" spans="1:1" x14ac:dyDescent="0.25">
      <c r="A132" s="4">
        <v>164.16184090339718</v>
      </c>
    </row>
    <row r="133" spans="1:1" x14ac:dyDescent="0.25">
      <c r="A133" s="4">
        <v>181.89524296995967</v>
      </c>
    </row>
    <row r="134" spans="1:1" x14ac:dyDescent="0.25">
      <c r="A134" s="4">
        <v>177.75726743980692</v>
      </c>
    </row>
    <row r="135" spans="1:1" x14ac:dyDescent="0.25">
      <c r="A135" s="4">
        <v>160.92545299395479</v>
      </c>
    </row>
    <row r="136" spans="1:1" x14ac:dyDescent="0.25">
      <c r="A136" s="4">
        <v>190.08586738520955</v>
      </c>
    </row>
    <row r="137" spans="1:1" x14ac:dyDescent="0.25">
      <c r="A137" s="4">
        <v>204.375848838298</v>
      </c>
    </row>
    <row r="138" spans="1:1" x14ac:dyDescent="0.25">
      <c r="A138" s="4">
        <v>155.19312174272491</v>
      </c>
    </row>
    <row r="139" spans="1:1" x14ac:dyDescent="0.25">
      <c r="A139" s="4">
        <v>187.10896815287549</v>
      </c>
    </row>
    <row r="140" spans="1:1" x14ac:dyDescent="0.25">
      <c r="A140" s="4">
        <v>176.14526712734275</v>
      </c>
    </row>
    <row r="141" spans="1:1" x14ac:dyDescent="0.25">
      <c r="A141" s="4">
        <v>163.58210399998256</v>
      </c>
    </row>
    <row r="142" spans="1:1" x14ac:dyDescent="0.25">
      <c r="A142" s="4">
        <v>170.18994489568675</v>
      </c>
    </row>
    <row r="143" spans="1:1" x14ac:dyDescent="0.25">
      <c r="A143" s="4">
        <v>163.52712916464995</v>
      </c>
    </row>
    <row r="144" spans="1:1" x14ac:dyDescent="0.25">
      <c r="A144" s="4">
        <v>163.01003324521582</v>
      </c>
    </row>
    <row r="145" spans="1:1" x14ac:dyDescent="0.25">
      <c r="A145" s="4">
        <v>174.34036095639652</v>
      </c>
    </row>
    <row r="146" spans="1:1" x14ac:dyDescent="0.25">
      <c r="A146" s="4">
        <v>154.46767681846723</v>
      </c>
    </row>
    <row r="147" spans="1:1" x14ac:dyDescent="0.25">
      <c r="A147" s="4">
        <v>183.71670509577058</v>
      </c>
    </row>
    <row r="148" spans="1:1" x14ac:dyDescent="0.25">
      <c r="A148" s="4">
        <v>163.26699612463696</v>
      </c>
    </row>
    <row r="149" spans="1:1" x14ac:dyDescent="0.25">
      <c r="A149" s="4">
        <v>175.66741633597172</v>
      </c>
    </row>
    <row r="150" spans="1:1" x14ac:dyDescent="0.25">
      <c r="A150" s="4">
        <v>188.05549623307977</v>
      </c>
    </row>
    <row r="151" spans="1:1" x14ac:dyDescent="0.25">
      <c r="A151" s="4">
        <v>171.30273505650447</v>
      </c>
    </row>
    <row r="152" spans="1:1" x14ac:dyDescent="0.25">
      <c r="A152" s="4">
        <v>174.57208608325539</v>
      </c>
    </row>
    <row r="153" spans="1:1" x14ac:dyDescent="0.25">
      <c r="A153" s="4">
        <v>172.94085992237271</v>
      </c>
    </row>
    <row r="154" spans="1:1" x14ac:dyDescent="0.25">
      <c r="A154" s="4">
        <v>170.30838573730642</v>
      </c>
    </row>
    <row r="155" spans="1:1" x14ac:dyDescent="0.25">
      <c r="A155" s="4">
        <v>170.63938184459866</v>
      </c>
    </row>
    <row r="156" spans="1:1" x14ac:dyDescent="0.25">
      <c r="A156" s="4">
        <v>167.22660250833971</v>
      </c>
    </row>
    <row r="157" spans="1:1" x14ac:dyDescent="0.25">
      <c r="A157" s="4">
        <v>166.64877949266813</v>
      </c>
    </row>
    <row r="158" spans="1:1" x14ac:dyDescent="0.25">
      <c r="A158" s="4">
        <v>191.69849874716408</v>
      </c>
    </row>
    <row r="159" spans="1:1" x14ac:dyDescent="0.25">
      <c r="A159" s="4">
        <v>188.7605978626045</v>
      </c>
    </row>
    <row r="160" spans="1:1" x14ac:dyDescent="0.25">
      <c r="A160" s="4">
        <v>158.67136865241702</v>
      </c>
    </row>
    <row r="161" spans="1:1" x14ac:dyDescent="0.25">
      <c r="A161" s="4">
        <v>174.27867890473723</v>
      </c>
    </row>
    <row r="162" spans="1:1" x14ac:dyDescent="0.25">
      <c r="A162" s="4">
        <v>168.73434558099302</v>
      </c>
    </row>
    <row r="163" spans="1:1" x14ac:dyDescent="0.25">
      <c r="A163" s="4">
        <v>187.34137364541951</v>
      </c>
    </row>
    <row r="164" spans="1:1" x14ac:dyDescent="0.25">
      <c r="A164" s="4">
        <v>181.14879906807377</v>
      </c>
    </row>
    <row r="165" spans="1:1" x14ac:dyDescent="0.25">
      <c r="A165" s="4">
        <v>168.46190753956742</v>
      </c>
    </row>
    <row r="166" spans="1:1" x14ac:dyDescent="0.25">
      <c r="A166" s="4">
        <v>186.06749559722641</v>
      </c>
    </row>
    <row r="167" spans="1:1" x14ac:dyDescent="0.25">
      <c r="A167" s="4">
        <v>187.56502482371994</v>
      </c>
    </row>
    <row r="168" spans="1:1" x14ac:dyDescent="0.25">
      <c r="A168" s="4">
        <v>171.72135210137273</v>
      </c>
    </row>
    <row r="169" spans="1:1" x14ac:dyDescent="0.25">
      <c r="A169" s="4">
        <v>185.65989670619311</v>
      </c>
    </row>
    <row r="170" spans="1:1" x14ac:dyDescent="0.25">
      <c r="A170" s="4">
        <v>177.88911832220145</v>
      </c>
    </row>
    <row r="171" spans="1:1" x14ac:dyDescent="0.25">
      <c r="A171" s="4">
        <v>182.75797895262727</v>
      </c>
    </row>
    <row r="172" spans="1:1" x14ac:dyDescent="0.25">
      <c r="A172" s="4">
        <v>169.24508083769265</v>
      </c>
    </row>
    <row r="173" spans="1:1" x14ac:dyDescent="0.25">
      <c r="A173" s="4">
        <v>171.07776198640204</v>
      </c>
    </row>
    <row r="174" spans="1:1" x14ac:dyDescent="0.25">
      <c r="A174" s="4">
        <v>169.26610283205019</v>
      </c>
    </row>
    <row r="175" spans="1:1" x14ac:dyDescent="0.25">
      <c r="A175" s="4">
        <v>173.75895455018539</v>
      </c>
    </row>
    <row r="176" spans="1:1" x14ac:dyDescent="0.25">
      <c r="A176" s="4">
        <v>166.11390679466962</v>
      </c>
    </row>
    <row r="177" spans="1:1" x14ac:dyDescent="0.25">
      <c r="A177" s="4">
        <v>199.7379685413795</v>
      </c>
    </row>
    <row r="178" spans="1:1" x14ac:dyDescent="0.25">
      <c r="A178" s="4">
        <v>171.66224537962859</v>
      </c>
    </row>
    <row r="179" spans="1:1" x14ac:dyDescent="0.25">
      <c r="A179" s="4">
        <v>160.47612902060067</v>
      </c>
    </row>
    <row r="180" spans="1:1" x14ac:dyDescent="0.25">
      <c r="A180" s="4">
        <v>166.42225867469128</v>
      </c>
    </row>
    <row r="181" spans="1:1" x14ac:dyDescent="0.25">
      <c r="A181" s="4">
        <v>176.62914618190928</v>
      </c>
    </row>
    <row r="182" spans="1:1" x14ac:dyDescent="0.25">
      <c r="A182" s="4">
        <v>183.4807509333161</v>
      </c>
    </row>
    <row r="183" spans="1:1" x14ac:dyDescent="0.25">
      <c r="A183" s="4">
        <v>173.84070060761127</v>
      </c>
    </row>
    <row r="184" spans="1:1" x14ac:dyDescent="0.25">
      <c r="A184" s="4">
        <v>161.31431673473415</v>
      </c>
    </row>
    <row r="185" spans="1:1" x14ac:dyDescent="0.25">
      <c r="A185" s="4">
        <v>177.45990932185583</v>
      </c>
    </row>
    <row r="186" spans="1:1" x14ac:dyDescent="0.25">
      <c r="A186" s="4">
        <v>181.45847308448262</v>
      </c>
    </row>
    <row r="187" spans="1:1" x14ac:dyDescent="0.25">
      <c r="A187" s="4">
        <v>185.10004400617521</v>
      </c>
    </row>
    <row r="188" spans="1:1" x14ac:dyDescent="0.25">
      <c r="A188" s="4">
        <v>168.4376205367362</v>
      </c>
    </row>
    <row r="189" spans="1:1" x14ac:dyDescent="0.25">
      <c r="A189" s="4">
        <v>168.91690256491887</v>
      </c>
    </row>
    <row r="190" spans="1:1" x14ac:dyDescent="0.25">
      <c r="A190" s="4">
        <v>161.27044856317565</v>
      </c>
    </row>
    <row r="191" spans="1:1" x14ac:dyDescent="0.25">
      <c r="A191" s="4">
        <v>172.1530364385674</v>
      </c>
    </row>
    <row r="192" spans="1:1" x14ac:dyDescent="0.25">
      <c r="A192" s="4">
        <v>180.1313831348142</v>
      </c>
    </row>
    <row r="193" spans="1:1" x14ac:dyDescent="0.25">
      <c r="A193" s="4">
        <v>185.62542916878675</v>
      </c>
    </row>
    <row r="194" spans="1:1" x14ac:dyDescent="0.25">
      <c r="A194" s="4">
        <v>181.9748579043428</v>
      </c>
    </row>
    <row r="195" spans="1:1" x14ac:dyDescent="0.25">
      <c r="A195" s="4">
        <v>177.39698208397957</v>
      </c>
    </row>
    <row r="196" spans="1:1" x14ac:dyDescent="0.25">
      <c r="A196" s="4">
        <v>178.71151396385079</v>
      </c>
    </row>
    <row r="197" spans="1:1" x14ac:dyDescent="0.25">
      <c r="A197" s="4">
        <v>174.70125800924092</v>
      </c>
    </row>
    <row r="198" spans="1:1" x14ac:dyDescent="0.25">
      <c r="A198" s="4">
        <v>156.40187240709642</v>
      </c>
    </row>
    <row r="199" spans="1:1" x14ac:dyDescent="0.25">
      <c r="A199" s="4">
        <v>177.38746661223379</v>
      </c>
    </row>
    <row r="200" spans="1:1" x14ac:dyDescent="0.25">
      <c r="A200" s="4">
        <v>176.35085242549764</v>
      </c>
    </row>
    <row r="201" spans="1:1" x14ac:dyDescent="0.25">
      <c r="A201" s="4">
        <v>161.62139387118108</v>
      </c>
    </row>
    <row r="202" spans="1:1" x14ac:dyDescent="0.25">
      <c r="A202" s="4">
        <v>150.07198325478294</v>
      </c>
    </row>
    <row r="203" spans="1:1" x14ac:dyDescent="0.25">
      <c r="A203" s="4">
        <v>174.7859972785252</v>
      </c>
    </row>
    <row r="204" spans="1:1" x14ac:dyDescent="0.25">
      <c r="A204" s="4">
        <v>175.43742187796661</v>
      </c>
    </row>
    <row r="205" spans="1:1" x14ac:dyDescent="0.25">
      <c r="A205" s="4">
        <v>166.42999670647282</v>
      </c>
    </row>
    <row r="206" spans="1:1" x14ac:dyDescent="0.25">
      <c r="A206" s="4">
        <v>183.99155791059263</v>
      </c>
    </row>
    <row r="207" spans="1:1" x14ac:dyDescent="0.25">
      <c r="A207" s="4">
        <v>174.02564314107576</v>
      </c>
    </row>
    <row r="208" spans="1:1" x14ac:dyDescent="0.25">
      <c r="A208" s="4">
        <v>181.69179405734124</v>
      </c>
    </row>
    <row r="209" spans="1:1" x14ac:dyDescent="0.25">
      <c r="A209" s="4">
        <v>174.96957276710373</v>
      </c>
    </row>
    <row r="210" spans="1:1" x14ac:dyDescent="0.25">
      <c r="A210" s="4">
        <v>163.62943522828709</v>
      </c>
    </row>
    <row r="211" spans="1:1" x14ac:dyDescent="0.25">
      <c r="A211" s="4">
        <v>175.93861208456161</v>
      </c>
    </row>
    <row r="212" spans="1:1" x14ac:dyDescent="0.25">
      <c r="A212" s="4">
        <v>174.71078565326724</v>
      </c>
    </row>
    <row r="213" spans="1:1" x14ac:dyDescent="0.25">
      <c r="A213" s="4">
        <v>179.78912794160163</v>
      </c>
    </row>
    <row r="214" spans="1:1" x14ac:dyDescent="0.25">
      <c r="A214" s="4">
        <v>169.05292557620109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About</vt:lpstr>
      <vt:lpstr>Raw Data</vt:lpstr>
      <vt:lpstr>Sheet1</vt:lpstr>
      <vt:lpstr>Working Data</vt:lpstr>
      <vt:lpstr>Height</vt:lpstr>
      <vt:lpstr>sabdbox</vt:lpstr>
      <vt:lpstr>Alignment</vt:lpstr>
      <vt:lpstr>Eye_color</vt:lpstr>
      <vt:lpstr>Gender</vt:lpstr>
      <vt:lpstr>Hair_color</vt:lpstr>
      <vt:lpstr>Height</vt:lpstr>
      <vt:lpstr>ID</vt:lpstr>
      <vt:lpstr>sabdbox!list1</vt:lpstr>
      <vt:lpstr>sabdbox!list2</vt:lpstr>
      <vt:lpstr>list3</vt:lpstr>
      <vt:lpstr>list4</vt:lpstr>
      <vt:lpstr>name</vt:lpstr>
      <vt:lpstr>Publisher</vt:lpstr>
      <vt:lpstr>Race</vt:lpstr>
      <vt:lpstr>Skin_color</vt:lpstr>
      <vt:lpstr>Weight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Bennett</dc:creator>
  <cp:lastModifiedBy>Dan Bennett</cp:lastModifiedBy>
  <dcterms:created xsi:type="dcterms:W3CDTF">2020-09-10T14:58:09Z</dcterms:created>
  <dcterms:modified xsi:type="dcterms:W3CDTF">2020-10-08T20:47:01Z</dcterms:modified>
</cp:coreProperties>
</file>