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90" windowWidth="11340" windowHeight="6795"/>
  </bookViews>
  <sheets>
    <sheet name="Goal Seek" sheetId="2" r:id="rId1"/>
    <sheet name="Scenario" sheetId="1" r:id="rId2"/>
  </sheets>
  <calcPr calcId="124519"/>
</workbook>
</file>

<file path=xl/calcChain.xml><?xml version="1.0" encoding="utf-8"?>
<calcChain xmlns="http://schemas.openxmlformats.org/spreadsheetml/2006/main">
  <c r="B7" i="2"/>
  <c r="D12" i="1" l="1"/>
  <c r="E12" s="1"/>
  <c r="F12" s="1"/>
  <c r="G12" s="1"/>
  <c r="C12"/>
  <c r="C10"/>
  <c r="D10" s="1"/>
  <c r="E10" s="1"/>
  <c r="F10" s="1"/>
  <c r="G10" s="1"/>
  <c r="D9"/>
  <c r="E9" s="1"/>
  <c r="F9" s="1"/>
  <c r="G9" s="1"/>
  <c r="C9"/>
  <c r="D5"/>
  <c r="E5" s="1"/>
  <c r="F5" s="1"/>
  <c r="G5" s="1"/>
  <c r="C5"/>
  <c r="C4"/>
  <c r="C13" s="1"/>
  <c r="D2"/>
  <c r="E2" s="1"/>
  <c r="F2" s="1"/>
  <c r="G2" s="1"/>
  <c r="C2"/>
  <c r="D4" l="1"/>
  <c r="C6"/>
  <c r="C15" s="1"/>
  <c r="E4" l="1"/>
  <c r="D13"/>
  <c r="D6"/>
  <c r="D15" s="1"/>
  <c r="E13" l="1"/>
  <c r="E6"/>
  <c r="F4"/>
  <c r="F13" l="1"/>
  <c r="F6"/>
  <c r="F15" s="1"/>
  <c r="G4"/>
  <c r="E15"/>
  <c r="G13" l="1"/>
  <c r="G6"/>
  <c r="G15" s="1"/>
</calcChain>
</file>

<file path=xl/sharedStrings.xml><?xml version="1.0" encoding="utf-8"?>
<sst xmlns="http://schemas.openxmlformats.org/spreadsheetml/2006/main" count="32" uniqueCount="29">
  <si>
    <t>Income</t>
  </si>
  <si>
    <t>Revenues</t>
  </si>
  <si>
    <t>Units Sold</t>
  </si>
  <si>
    <t>Unit Price</t>
  </si>
  <si>
    <t>Gross Revenue</t>
  </si>
  <si>
    <t>Expenses</t>
  </si>
  <si>
    <t>Production facility</t>
  </si>
  <si>
    <t>Administration</t>
  </si>
  <si>
    <t>Variable cost</t>
  </si>
  <si>
    <t>Unit mfg cost</t>
  </si>
  <si>
    <t>Variable mfg cost</t>
  </si>
  <si>
    <t>Earnings before taxes</t>
  </si>
  <si>
    <t>Assumptions</t>
  </si>
  <si>
    <t>First year sales</t>
  </si>
  <si>
    <t>Selling price</t>
  </si>
  <si>
    <t>First year of forecast</t>
  </si>
  <si>
    <t>Increase</t>
  </si>
  <si>
    <t>Initial Values</t>
  </si>
  <si>
    <t>Fixed Costs</t>
  </si>
  <si>
    <t>Purchase Price</t>
  </si>
  <si>
    <t>Manufacturer's Rebate</t>
  </si>
  <si>
    <t>Down Payment</t>
  </si>
  <si>
    <t>Amount to Finance</t>
  </si>
  <si>
    <t>Interest Rate</t>
  </si>
  <si>
    <t>Term (years)</t>
  </si>
  <si>
    <t>Monthly Payment</t>
  </si>
  <si>
    <t>The Golf Shoppe</t>
  </si>
  <si>
    <t>Golf Shoppe Club Creation</t>
  </si>
  <si>
    <t>PMT Function - The Purchase of Golf Cars</t>
  </si>
</sst>
</file>

<file path=xl/styles.xml><?xml version="1.0" encoding="utf-8"?>
<styleSheet xmlns="http://schemas.openxmlformats.org/spreadsheetml/2006/main">
  <numFmts count="7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  <numFmt numFmtId="165" formatCode="&quot;$&quot;#,##0.00"/>
    <numFmt numFmtId="166" formatCode="&quot;$&quot;#,##0"/>
    <numFmt numFmtId="167" formatCode="0.0%"/>
  </numFmts>
  <fonts count="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22"/>
      <color rgb="FF00B050"/>
      <name val="Arial"/>
      <family val="2"/>
    </font>
    <font>
      <b/>
      <i/>
      <sz val="12"/>
      <color indexed="12"/>
      <name val="Arial"/>
      <family val="2"/>
    </font>
    <font>
      <b/>
      <i/>
      <sz val="12"/>
      <color rgb="FF00B050"/>
      <name val="Arial"/>
      <family val="2"/>
    </font>
    <font>
      <b/>
      <sz val="12"/>
      <color rgb="FF00B050"/>
      <name val="Arial"/>
      <family val="2"/>
    </font>
    <font>
      <b/>
      <sz val="10"/>
      <color rgb="FF00B05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15">
    <xf numFmtId="0" fontId="0" fillId="0" borderId="0" xfId="0"/>
    <xf numFmtId="0" fontId="0" fillId="0" borderId="0" xfId="0" applyAlignment="1">
      <alignment horizontal="left" indent="1"/>
    </xf>
    <xf numFmtId="6" fontId="0" fillId="0" borderId="0" xfId="0" applyNumberFormat="1"/>
    <xf numFmtId="9" fontId="0" fillId="0" borderId="0" xfId="0" applyNumberFormat="1"/>
    <xf numFmtId="8" fontId="2" fillId="0" borderId="0" xfId="0" applyNumberFormat="1" applyFont="1"/>
    <xf numFmtId="0" fontId="1" fillId="0" borderId="0" xfId="0" applyFont="1" applyAlignment="1">
      <alignment horizontal="left" indent="1"/>
    </xf>
    <xf numFmtId="0" fontId="5" fillId="0" borderId="0" xfId="3" applyFont="1"/>
    <xf numFmtId="164" fontId="0" fillId="0" borderId="0" xfId="1" applyNumberFormat="1" applyFont="1"/>
    <xf numFmtId="165" fontId="0" fillId="0" borderId="0" xfId="0" applyNumberFormat="1"/>
    <xf numFmtId="166" fontId="0" fillId="0" borderId="0" xfId="0" applyNumberFormat="1"/>
    <xf numFmtId="167" fontId="0" fillId="0" borderId="0" xfId="2" applyNumberFormat="1" applyFont="1"/>
    <xf numFmtId="0" fontId="7" fillId="2" borderId="0" xfId="0" applyFont="1" applyFill="1"/>
    <xf numFmtId="0" fontId="6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 textRotation="90"/>
    </xf>
  </cellXfs>
  <cellStyles count="4">
    <cellStyle name="Comma" xfId="1" builtinId="3"/>
    <cellStyle name="Main Heading" xf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2060"/>
  </sheetPr>
  <dimension ref="A1:B10"/>
  <sheetViews>
    <sheetView tabSelected="1" workbookViewId="0">
      <selection activeCell="E15" sqref="E15"/>
    </sheetView>
  </sheetViews>
  <sheetFormatPr defaultRowHeight="12.75"/>
  <cols>
    <col min="1" max="1" width="44.85546875" bestFit="1" customWidth="1"/>
  </cols>
  <sheetData>
    <row r="1" spans="1:2" ht="15.75">
      <c r="A1" s="12" t="s">
        <v>26</v>
      </c>
      <c r="B1" s="12"/>
    </row>
    <row r="3" spans="1:2">
      <c r="A3" s="11" t="s">
        <v>28</v>
      </c>
    </row>
    <row r="4" spans="1:2">
      <c r="A4" s="5" t="s">
        <v>19</v>
      </c>
      <c r="B4" s="2">
        <v>67500</v>
      </c>
    </row>
    <row r="5" spans="1:2">
      <c r="A5" s="5" t="s">
        <v>20</v>
      </c>
      <c r="B5" s="2">
        <v>375</v>
      </c>
    </row>
    <row r="6" spans="1:2">
      <c r="A6" s="1" t="s">
        <v>21</v>
      </c>
      <c r="B6" s="2">
        <v>3000</v>
      </c>
    </row>
    <row r="7" spans="1:2">
      <c r="A7" s="1" t="s">
        <v>22</v>
      </c>
      <c r="B7" s="2">
        <f>B4-(B5+B6)</f>
        <v>64125</v>
      </c>
    </row>
    <row r="8" spans="1:2">
      <c r="A8" s="1" t="s">
        <v>23</v>
      </c>
      <c r="B8" s="3">
        <v>0.08</v>
      </c>
    </row>
    <row r="9" spans="1:2">
      <c r="A9" s="1" t="s">
        <v>24</v>
      </c>
      <c r="B9">
        <v>4</v>
      </c>
    </row>
    <row r="10" spans="1:2">
      <c r="A10" s="11" t="s">
        <v>25</v>
      </c>
      <c r="B10" s="4"/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G23"/>
  <sheetViews>
    <sheetView workbookViewId="0">
      <selection activeCell="G19" sqref="G19"/>
    </sheetView>
  </sheetViews>
  <sheetFormatPr defaultRowHeight="12.75"/>
  <cols>
    <col min="1" max="1" width="12" customWidth="1"/>
    <col min="2" max="2" width="19" bestFit="1" customWidth="1"/>
    <col min="3" max="4" width="10.140625" bestFit="1" customWidth="1"/>
    <col min="5" max="5" width="11.42578125" bestFit="1" customWidth="1"/>
    <col min="6" max="7" width="10.140625" bestFit="1" customWidth="1"/>
  </cols>
  <sheetData>
    <row r="1" spans="1:7" ht="27">
      <c r="A1" s="13" t="s">
        <v>27</v>
      </c>
      <c r="B1" s="13"/>
      <c r="C1" s="13"/>
      <c r="D1" s="13"/>
      <c r="E1" s="13"/>
      <c r="F1" s="13"/>
      <c r="G1" s="13"/>
    </row>
    <row r="2" spans="1:7" ht="15">
      <c r="C2" s="6">
        <f>C23</f>
        <v>2008</v>
      </c>
      <c r="D2" s="6">
        <f>C2+1</f>
        <v>2009</v>
      </c>
      <c r="E2" s="6">
        <f>D2+1</f>
        <v>2010</v>
      </c>
      <c r="F2" s="6">
        <f>E2+1</f>
        <v>2011</v>
      </c>
      <c r="G2" s="6">
        <f>F2+1</f>
        <v>2012</v>
      </c>
    </row>
    <row r="3" spans="1:7" ht="15">
      <c r="A3" s="14" t="s">
        <v>0</v>
      </c>
      <c r="B3" s="6" t="s">
        <v>1</v>
      </c>
    </row>
    <row r="4" spans="1:7">
      <c r="A4" s="14"/>
      <c r="B4" s="1" t="s">
        <v>2</v>
      </c>
      <c r="C4" s="7">
        <f>C18</f>
        <v>10000</v>
      </c>
      <c r="D4" s="7">
        <f>C4+C4*$E$18</f>
        <v>11000</v>
      </c>
      <c r="E4" s="7">
        <f>D4+D4*$E$18</f>
        <v>12100</v>
      </c>
      <c r="F4" s="7">
        <f>E4+E4*$E$18</f>
        <v>13310</v>
      </c>
      <c r="G4" s="7">
        <f>F4+F4*$E$18</f>
        <v>14641</v>
      </c>
    </row>
    <row r="5" spans="1:7">
      <c r="A5" s="14"/>
      <c r="B5" s="1" t="s">
        <v>3</v>
      </c>
      <c r="C5" s="8">
        <f>C19</f>
        <v>125</v>
      </c>
      <c r="D5" s="8">
        <f>C5+C5*$E$19</f>
        <v>131.25</v>
      </c>
      <c r="E5" s="8">
        <f>D5+D5*$E$19</f>
        <v>137.8125</v>
      </c>
      <c r="F5" s="8">
        <f>E5+E5*$E$19</f>
        <v>144.703125</v>
      </c>
      <c r="G5" s="8">
        <f>F5+F5*$E$19</f>
        <v>151.93828124999999</v>
      </c>
    </row>
    <row r="6" spans="1:7" ht="15">
      <c r="A6" s="14"/>
      <c r="B6" s="6" t="s">
        <v>4</v>
      </c>
      <c r="C6" s="9">
        <f>C4*C5</f>
        <v>1250000</v>
      </c>
      <c r="D6" s="9">
        <f>D4*D5</f>
        <v>1443750</v>
      </c>
      <c r="E6" s="9">
        <f>E4*E5</f>
        <v>1667531.25</v>
      </c>
      <c r="F6" s="9">
        <f>F4*F5</f>
        <v>1925998.59375</v>
      </c>
      <c r="G6" s="9">
        <f>G4*G5</f>
        <v>2224528.3757812497</v>
      </c>
    </row>
    <row r="8" spans="1:7" ht="15">
      <c r="A8" s="14" t="s">
        <v>5</v>
      </c>
      <c r="B8" s="6" t="s">
        <v>18</v>
      </c>
    </row>
    <row r="9" spans="1:7">
      <c r="A9" s="14"/>
      <c r="B9" s="1" t="s">
        <v>6</v>
      </c>
      <c r="C9" s="9">
        <f>C21</f>
        <v>50000</v>
      </c>
      <c r="D9" s="9">
        <f>C9+C9*$E$21</f>
        <v>54000</v>
      </c>
      <c r="E9" s="9">
        <f>D9+D9*$E$21</f>
        <v>58320</v>
      </c>
      <c r="F9" s="9">
        <f>E9+E9*$E$21</f>
        <v>62985.599999999999</v>
      </c>
      <c r="G9" s="9">
        <f>F9+F9*$E$21</f>
        <v>68024.448000000004</v>
      </c>
    </row>
    <row r="10" spans="1:7">
      <c r="A10" s="14"/>
      <c r="B10" s="1" t="s">
        <v>7</v>
      </c>
      <c r="C10" s="9">
        <f>C22</f>
        <v>25000</v>
      </c>
      <c r="D10" s="9">
        <f>C10+C10*$E$22</f>
        <v>26250</v>
      </c>
      <c r="E10" s="9">
        <f>D10+D10*$E$22</f>
        <v>27562.5</v>
      </c>
      <c r="F10" s="9">
        <f>E10+E10*$E$22</f>
        <v>28940.625</v>
      </c>
      <c r="G10" s="9">
        <f>F10+F10*$E$22</f>
        <v>30387.65625</v>
      </c>
    </row>
    <row r="11" spans="1:7" ht="15">
      <c r="A11" s="14"/>
      <c r="B11" s="6" t="s">
        <v>8</v>
      </c>
    </row>
    <row r="12" spans="1:7">
      <c r="A12" s="14"/>
      <c r="B12" s="1" t="s">
        <v>9</v>
      </c>
      <c r="C12" s="8">
        <f>C20</f>
        <v>79</v>
      </c>
      <c r="D12" s="8">
        <f>C12+C12*$E$20</f>
        <v>86.9</v>
      </c>
      <c r="E12" s="8">
        <f>D12+D12*$E$20</f>
        <v>95.59</v>
      </c>
      <c r="F12" s="8">
        <f>E12+E12*$E$20</f>
        <v>105.149</v>
      </c>
      <c r="G12" s="8">
        <f>F12+F12*$E$20</f>
        <v>115.6639</v>
      </c>
    </row>
    <row r="13" spans="1:7">
      <c r="A13" s="14"/>
      <c r="B13" s="1" t="s">
        <v>10</v>
      </c>
      <c r="C13" s="9">
        <f>C4*C12</f>
        <v>790000</v>
      </c>
      <c r="D13" s="9">
        <f>D4*D12</f>
        <v>955900.00000000012</v>
      </c>
      <c r="E13" s="9">
        <f>E4*E12</f>
        <v>1156639</v>
      </c>
      <c r="F13" s="9">
        <f>F4*F12</f>
        <v>1399533.19</v>
      </c>
      <c r="G13" s="9">
        <f>G4*G12</f>
        <v>1693435.1599000001</v>
      </c>
    </row>
    <row r="15" spans="1:7" ht="15">
      <c r="B15" s="6" t="s">
        <v>11</v>
      </c>
      <c r="C15" s="9">
        <f>C6-(C9+C10+C13)</f>
        <v>385000</v>
      </c>
      <c r="D15" s="9">
        <f>D6-(D9+D10+D13)</f>
        <v>407599.99999999988</v>
      </c>
      <c r="E15" s="9">
        <f>E6-(E9+E10+E13)</f>
        <v>425009.75</v>
      </c>
      <c r="F15" s="9">
        <f>F6-(F9+F10+F13)</f>
        <v>434539.17874999996</v>
      </c>
      <c r="G15" s="9">
        <f>G6-(G9+G10+G13)</f>
        <v>432681.11163124954</v>
      </c>
    </row>
    <row r="17" spans="1:5" ht="15">
      <c r="A17" s="14" t="s">
        <v>12</v>
      </c>
      <c r="B17" s="6" t="s">
        <v>17</v>
      </c>
      <c r="E17" s="6" t="s">
        <v>16</v>
      </c>
    </row>
    <row r="18" spans="1:5">
      <c r="A18" s="14"/>
      <c r="B18" s="1" t="s">
        <v>13</v>
      </c>
      <c r="C18" s="7">
        <v>10000</v>
      </c>
      <c r="E18" s="10">
        <v>0.1</v>
      </c>
    </row>
    <row r="19" spans="1:5">
      <c r="A19" s="14"/>
      <c r="B19" s="1" t="s">
        <v>14</v>
      </c>
      <c r="C19" s="8">
        <v>125</v>
      </c>
      <c r="E19" s="10">
        <v>0.05</v>
      </c>
    </row>
    <row r="20" spans="1:5">
      <c r="A20" s="14"/>
      <c r="B20" s="1" t="s">
        <v>9</v>
      </c>
      <c r="C20" s="8">
        <v>79</v>
      </c>
      <c r="E20" s="10">
        <v>0.1</v>
      </c>
    </row>
    <row r="21" spans="1:5">
      <c r="A21" s="14"/>
      <c r="B21" s="1" t="s">
        <v>6</v>
      </c>
      <c r="C21" s="9">
        <v>50000</v>
      </c>
      <c r="E21" s="10">
        <v>0.08</v>
      </c>
    </row>
    <row r="22" spans="1:5">
      <c r="A22" s="14"/>
      <c r="B22" s="1" t="s">
        <v>7</v>
      </c>
      <c r="C22" s="9">
        <v>25000</v>
      </c>
      <c r="E22" s="10">
        <v>0.05</v>
      </c>
    </row>
    <row r="23" spans="1:5" ht="15">
      <c r="A23" s="14"/>
      <c r="B23" s="1" t="s">
        <v>15</v>
      </c>
      <c r="C23">
        <v>2008</v>
      </c>
      <c r="E23" s="6"/>
    </row>
  </sheetData>
  <mergeCells count="4">
    <mergeCell ref="A1:G1"/>
    <mergeCell ref="A3:A6"/>
    <mergeCell ref="A8:A13"/>
    <mergeCell ref="A17:A23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Goal Seek</vt:lpstr>
      <vt:lpstr>Scenario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2007-03-14T18:41:53Z</dcterms:created>
  <dcterms:modified xsi:type="dcterms:W3CDTF">2007-03-19T16:35:28Z</dcterms:modified>
</cp:coreProperties>
</file>