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510" windowWidth="9720" windowHeight="5835"/>
  </bookViews>
  <sheets>
    <sheet name="Employee Data" sheetId="1" r:id="rId1"/>
  </sheets>
  <definedNames>
    <definedName name="_xlnm.criteria">'Employee Data'!$A$17:$H$18</definedName>
    <definedName name="_xlnm.database">'Employee Data'!$A$3:$H$15</definedName>
  </definedNames>
  <calcPr calcId="124519"/>
</workbook>
</file>

<file path=xl/calcChain.xml><?xml version="1.0" encoding="utf-8"?>
<calcChain xmlns="http://schemas.openxmlformats.org/spreadsheetml/2006/main">
  <c r="H8" i="1"/>
  <c r="G5"/>
  <c r="H5" s="1"/>
  <c r="G6"/>
  <c r="H6" s="1"/>
  <c r="G7"/>
  <c r="H7" s="1"/>
  <c r="G8"/>
  <c r="G9"/>
  <c r="H9" s="1"/>
  <c r="G10"/>
  <c r="H10" s="1"/>
  <c r="G11"/>
  <c r="H11" s="1"/>
  <c r="G12"/>
  <c r="H12" s="1"/>
  <c r="G13"/>
  <c r="H13" s="1"/>
  <c r="G14"/>
  <c r="H14" s="1"/>
  <c r="G15"/>
  <c r="H15" s="1"/>
  <c r="G4"/>
  <c r="C21" s="1"/>
  <c r="C22" l="1"/>
  <c r="H4"/>
  <c r="D21" l="1"/>
  <c r="D22"/>
</calcChain>
</file>

<file path=xl/sharedStrings.xml><?xml version="1.0" encoding="utf-8"?>
<sst xmlns="http://schemas.openxmlformats.org/spreadsheetml/2006/main" count="69" uniqueCount="33">
  <si>
    <t>Name</t>
  </si>
  <si>
    <t>Location</t>
  </si>
  <si>
    <t>Title</t>
  </si>
  <si>
    <t>Gender</t>
  </si>
  <si>
    <t>Salary</t>
  </si>
  <si>
    <t>Previous Salary</t>
  </si>
  <si>
    <t>Increase</t>
  </si>
  <si>
    <t>Percentage</t>
  </si>
  <si>
    <t>Johnson</t>
  </si>
  <si>
    <t>Chicago</t>
  </si>
  <si>
    <t>M</t>
  </si>
  <si>
    <t>Rubin</t>
  </si>
  <si>
    <t>F</t>
  </si>
  <si>
    <t>Miami</t>
  </si>
  <si>
    <t>Milgrom</t>
  </si>
  <si>
    <t>Smith</t>
  </si>
  <si>
    <t>Charles</t>
  </si>
  <si>
    <t>Evaluation of Salary Increase</t>
  </si>
  <si>
    <t xml:space="preserve">  Average Increase</t>
  </si>
  <si>
    <t>Employee Compensation Analysis</t>
  </si>
  <si>
    <t>Baker</t>
  </si>
  <si>
    <t>Goodman</t>
  </si>
  <si>
    <t>Irving</t>
  </si>
  <si>
    <t>Jones</t>
  </si>
  <si>
    <t>Lang</t>
  </si>
  <si>
    <t>Mills</t>
  </si>
  <si>
    <t>Nelson</t>
  </si>
  <si>
    <t>Phoenix</t>
  </si>
  <si>
    <t>New York</t>
  </si>
  <si>
    <t>Analyst</t>
  </si>
  <si>
    <t>Senior Analyst</t>
  </si>
  <si>
    <t xml:space="preserve">  Minimum Increase</t>
  </si>
  <si>
    <t>&gt;0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</si>
</sst>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&quot;$&quot;#,##0"/>
    <numFmt numFmtId="165" formatCode="0;\-0;;@\ "/>
  </numFmts>
  <fonts count="5">
    <font>
      <sz val="10"/>
      <name val="Arial"/>
    </font>
    <font>
      <sz val="10"/>
      <name val="Arial"/>
      <family val="2"/>
    </font>
    <font>
      <b/>
      <sz val="14"/>
      <color rgb="FFFFFF00"/>
      <name val="Arial"/>
      <family val="2"/>
    </font>
    <font>
      <sz val="10"/>
      <color rgb="FFFFFF00"/>
      <name val="Arial"/>
      <family val="2"/>
    </font>
    <font>
      <b/>
      <sz val="10"/>
      <color rgb="FFFF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wrapText="1" indent="1"/>
    </xf>
    <xf numFmtId="164" fontId="0" fillId="0" borderId="0" xfId="0" applyNumberFormat="1"/>
    <xf numFmtId="10" fontId="0" fillId="0" borderId="0" xfId="2" applyNumberFormat="1" applyFont="1"/>
    <xf numFmtId="165" fontId="0" fillId="0" borderId="0" xfId="0" applyNumberFormat="1"/>
    <xf numFmtId="165" fontId="0" fillId="0" borderId="0" xfId="2" applyNumberFormat="1" applyFont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164" fontId="0" fillId="0" borderId="0" xfId="1" applyNumberFormat="1" applyFont="1"/>
    <xf numFmtId="0" fontId="4" fillId="0" borderId="0" xfId="0" applyFont="1" applyFill="1"/>
    <xf numFmtId="0" fontId="0" fillId="0" borderId="0" xfId="0" applyFill="1"/>
    <xf numFmtId="0" fontId="2" fillId="2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zoomScale="115" workbookViewId="0">
      <selection activeCell="L15" sqref="L15"/>
    </sheetView>
  </sheetViews>
  <sheetFormatPr defaultColWidth="8.85546875" defaultRowHeight="12.75"/>
  <cols>
    <col min="1" max="1" width="10.7109375" customWidth="1"/>
    <col min="2" max="2" width="9" bestFit="1" customWidth="1"/>
    <col min="3" max="3" width="13.28515625" bestFit="1" customWidth="1"/>
    <col min="4" max="4" width="7.7109375" customWidth="1"/>
    <col min="5" max="5" width="8.5703125" customWidth="1"/>
    <col min="6" max="6" width="15.42578125" customWidth="1"/>
    <col min="7" max="7" width="8.7109375" customWidth="1"/>
    <col min="8" max="8" width="11.42578125" customWidth="1"/>
  </cols>
  <sheetData>
    <row r="1" spans="1:8" ht="18" customHeight="1">
      <c r="A1" s="14" t="s">
        <v>19</v>
      </c>
      <c r="B1" s="14"/>
      <c r="C1" s="14"/>
      <c r="D1" s="14"/>
      <c r="E1" s="14"/>
      <c r="F1" s="14"/>
      <c r="G1" s="14"/>
      <c r="H1" s="14"/>
    </row>
    <row r="2" spans="1:8" ht="12.75" customHeight="1">
      <c r="A2" s="9"/>
      <c r="B2" s="9"/>
      <c r="C2" s="9"/>
      <c r="D2" s="9"/>
      <c r="E2" s="9"/>
      <c r="F2" s="9"/>
      <c r="G2" s="9"/>
      <c r="H2" s="9"/>
    </row>
    <row r="3" spans="1:8" ht="12.75" customHeight="1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</row>
    <row r="4" spans="1:8" ht="12.75" customHeight="1">
      <c r="A4" s="3" t="s">
        <v>20</v>
      </c>
      <c r="B4" t="s">
        <v>9</v>
      </c>
      <c r="C4" t="s">
        <v>29</v>
      </c>
      <c r="D4" s="2" t="s">
        <v>12</v>
      </c>
      <c r="E4" s="4">
        <v>52000</v>
      </c>
      <c r="F4" s="4">
        <v>45000</v>
      </c>
      <c r="G4" s="4">
        <f>IF(F4&lt;&gt;0,E4-F4,0)</f>
        <v>7000</v>
      </c>
      <c r="H4" s="5">
        <f>IF(F4&lt;&gt;0,G4/F4,0)</f>
        <v>0.15555555555555556</v>
      </c>
    </row>
    <row r="5" spans="1:8" ht="12.75" customHeight="1">
      <c r="A5" s="3" t="s">
        <v>16</v>
      </c>
      <c r="B5" t="s">
        <v>27</v>
      </c>
      <c r="C5" t="s">
        <v>29</v>
      </c>
      <c r="D5" s="2" t="s">
        <v>10</v>
      </c>
      <c r="E5" s="4">
        <v>40000</v>
      </c>
      <c r="F5" s="4">
        <v>35000</v>
      </c>
      <c r="G5" s="4">
        <f t="shared" ref="G5:G15" si="0">IF(F5&lt;&gt;0,E5-F5,0)</f>
        <v>5000</v>
      </c>
      <c r="H5" s="5">
        <f t="shared" ref="H5:H15" si="1">IF(F5&lt;&gt;0,G5/F5,0)</f>
        <v>0.14285714285714285</v>
      </c>
    </row>
    <row r="6" spans="1:8" ht="12.75" customHeight="1">
      <c r="A6" s="3" t="s">
        <v>21</v>
      </c>
      <c r="B6" t="s">
        <v>28</v>
      </c>
      <c r="C6" t="s">
        <v>30</v>
      </c>
      <c r="D6" s="2" t="s">
        <v>10</v>
      </c>
      <c r="E6" s="4">
        <v>100000</v>
      </c>
      <c r="F6" s="4">
        <v>90000</v>
      </c>
      <c r="G6" s="4">
        <f t="shared" si="0"/>
        <v>10000</v>
      </c>
      <c r="H6" s="5">
        <f t="shared" si="1"/>
        <v>0.1111111111111111</v>
      </c>
    </row>
    <row r="7" spans="1:8" ht="12.75" customHeight="1">
      <c r="A7" s="3" t="s">
        <v>22</v>
      </c>
      <c r="B7" t="s">
        <v>13</v>
      </c>
      <c r="C7" t="s">
        <v>29</v>
      </c>
      <c r="D7" s="2" t="s">
        <v>12</v>
      </c>
      <c r="E7" s="4">
        <v>47500</v>
      </c>
      <c r="F7" s="4">
        <v>45000</v>
      </c>
      <c r="G7" s="4">
        <f t="shared" si="0"/>
        <v>2500</v>
      </c>
      <c r="H7" s="5">
        <f t="shared" si="1"/>
        <v>5.5555555555555552E-2</v>
      </c>
    </row>
    <row r="8" spans="1:8" ht="12.75" customHeight="1">
      <c r="A8" s="3" t="s">
        <v>8</v>
      </c>
      <c r="B8" t="s">
        <v>13</v>
      </c>
      <c r="C8" t="s">
        <v>29</v>
      </c>
      <c r="D8" s="2" t="s">
        <v>10</v>
      </c>
      <c r="E8" s="4">
        <v>55000</v>
      </c>
      <c r="F8" s="6">
        <v>0</v>
      </c>
      <c r="G8" s="6">
        <f t="shared" si="0"/>
        <v>0</v>
      </c>
      <c r="H8" s="7">
        <f t="shared" si="1"/>
        <v>0</v>
      </c>
    </row>
    <row r="9" spans="1:8" ht="12.75" customHeight="1">
      <c r="A9" s="3" t="s">
        <v>23</v>
      </c>
      <c r="B9" t="s">
        <v>9</v>
      </c>
      <c r="C9" t="s">
        <v>29</v>
      </c>
      <c r="D9" s="2" t="s">
        <v>12</v>
      </c>
      <c r="E9" s="4">
        <v>42500</v>
      </c>
      <c r="F9" s="4">
        <v>41000</v>
      </c>
      <c r="G9" s="4">
        <f t="shared" si="0"/>
        <v>1500</v>
      </c>
      <c r="H9" s="5">
        <f t="shared" si="1"/>
        <v>3.6585365853658534E-2</v>
      </c>
    </row>
    <row r="10" spans="1:8" ht="12.75" customHeight="1">
      <c r="A10" s="3" t="s">
        <v>24</v>
      </c>
      <c r="B10" t="s">
        <v>9</v>
      </c>
      <c r="C10" t="s">
        <v>29</v>
      </c>
      <c r="D10" s="2" t="s">
        <v>10</v>
      </c>
      <c r="E10" s="4">
        <v>47500</v>
      </c>
      <c r="F10" s="4">
        <v>42000</v>
      </c>
      <c r="G10" s="4">
        <f t="shared" si="0"/>
        <v>5500</v>
      </c>
      <c r="H10" s="5">
        <f t="shared" si="1"/>
        <v>0.13095238095238096</v>
      </c>
    </row>
    <row r="11" spans="1:8" ht="12.75" customHeight="1">
      <c r="A11" s="3" t="s">
        <v>14</v>
      </c>
      <c r="B11" t="s">
        <v>27</v>
      </c>
      <c r="C11" t="s">
        <v>29</v>
      </c>
      <c r="D11" s="2" t="s">
        <v>12</v>
      </c>
      <c r="E11" s="4">
        <v>49500</v>
      </c>
      <c r="F11" s="4">
        <v>45000</v>
      </c>
      <c r="G11" s="4">
        <f t="shared" si="0"/>
        <v>4500</v>
      </c>
      <c r="H11" s="5">
        <f t="shared" si="1"/>
        <v>0.1</v>
      </c>
    </row>
    <row r="12" spans="1:8" ht="12.75" customHeight="1">
      <c r="A12" s="3" t="s">
        <v>25</v>
      </c>
      <c r="B12" t="s">
        <v>9</v>
      </c>
      <c r="C12" t="s">
        <v>29</v>
      </c>
      <c r="D12" s="2" t="s">
        <v>12</v>
      </c>
      <c r="E12" s="4">
        <v>38500</v>
      </c>
      <c r="F12" s="4">
        <v>35000</v>
      </c>
      <c r="G12" s="4">
        <f t="shared" si="0"/>
        <v>3500</v>
      </c>
      <c r="H12" s="5">
        <f t="shared" si="1"/>
        <v>0.1</v>
      </c>
    </row>
    <row r="13" spans="1:8" ht="12.75" customHeight="1">
      <c r="A13" s="3" t="s">
        <v>26</v>
      </c>
      <c r="B13" t="s">
        <v>27</v>
      </c>
      <c r="C13" t="s">
        <v>30</v>
      </c>
      <c r="D13" s="2" t="s">
        <v>10</v>
      </c>
      <c r="E13" s="4">
        <v>57500</v>
      </c>
      <c r="F13" s="4">
        <v>55000</v>
      </c>
      <c r="G13" s="4">
        <f t="shared" si="0"/>
        <v>2500</v>
      </c>
      <c r="H13" s="5">
        <f t="shared" si="1"/>
        <v>4.5454545454545456E-2</v>
      </c>
    </row>
    <row r="14" spans="1:8" ht="12.75" customHeight="1">
      <c r="A14" s="3" t="s">
        <v>11</v>
      </c>
      <c r="B14" t="s">
        <v>27</v>
      </c>
      <c r="C14" t="s">
        <v>29</v>
      </c>
      <c r="D14" s="2" t="s">
        <v>12</v>
      </c>
      <c r="E14" s="4">
        <v>45000</v>
      </c>
      <c r="F14" s="4">
        <v>40000</v>
      </c>
      <c r="G14" s="4">
        <f t="shared" si="0"/>
        <v>5000</v>
      </c>
      <c r="H14" s="5">
        <f t="shared" si="1"/>
        <v>0.125</v>
      </c>
    </row>
    <row r="15" spans="1:8" ht="12.75" customHeight="1">
      <c r="A15" s="3" t="s">
        <v>15</v>
      </c>
      <c r="B15" t="s">
        <v>28</v>
      </c>
      <c r="C15" t="s">
        <v>29</v>
      </c>
      <c r="D15" s="2" t="s">
        <v>10</v>
      </c>
      <c r="E15" s="4">
        <v>65000</v>
      </c>
      <c r="F15" s="4">
        <v>61000</v>
      </c>
      <c r="G15" s="4">
        <f t="shared" si="0"/>
        <v>4000</v>
      </c>
      <c r="H15" s="5">
        <f t="shared" si="1"/>
        <v>6.5573770491803282E-2</v>
      </c>
    </row>
    <row r="16" spans="1:8" ht="12.75" customHeight="1"/>
    <row r="17" spans="1:8" ht="12.75" customHeight="1">
      <c r="A17" s="10" t="s">
        <v>0</v>
      </c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5</v>
      </c>
      <c r="G17" s="10" t="s">
        <v>6</v>
      </c>
      <c r="H17" s="10" t="s">
        <v>7</v>
      </c>
    </row>
    <row r="18" spans="1:8" ht="12.75" customHeight="1">
      <c r="F18" s="1" t="s">
        <v>32</v>
      </c>
    </row>
    <row r="19" spans="1:8" ht="12.75" customHeight="1"/>
    <row r="20" spans="1:8" ht="12.75" customHeight="1">
      <c r="A20" s="10" t="s">
        <v>17</v>
      </c>
      <c r="B20" s="8"/>
      <c r="C20" s="8"/>
      <c r="D20" s="8"/>
      <c r="G20" s="12"/>
      <c r="H20" s="13"/>
    </row>
    <row r="21" spans="1:8" ht="12.75" customHeight="1">
      <c r="A21" t="s">
        <v>18</v>
      </c>
      <c r="C21" s="11">
        <f>DAVERAGE(_xlnm.database,G3,_xlnm.criteria)</f>
        <v>4636.363636363636</v>
      </c>
      <c r="D21" s="5">
        <f>DAVERAGE(_xlnm.database,H3,_xlnm.criteria)</f>
        <v>9.71495843483412E-2</v>
      </c>
      <c r="G21" s="1"/>
    </row>
    <row r="22" spans="1:8" ht="12.75" customHeight="1">
      <c r="A22" t="s">
        <v>31</v>
      </c>
      <c r="C22" s="11">
        <f>DMIN(_xlnm.database,G3,_xlnm.criteria)</f>
        <v>1500</v>
      </c>
      <c r="D22" s="5">
        <f>DMIN(_xlnm.database,H3,_xlnm.criteria)</f>
        <v>3.6585365853658534E-2</v>
      </c>
    </row>
    <row r="23" spans="1:8" ht="12.75" customHeight="1"/>
  </sheetData>
  <mergeCells count="1">
    <mergeCell ref="A1:H1"/>
  </mergeCells>
  <phoneticPr fontId="0" type="noConversion"/>
  <printOptions horizontalCentered="1" headings="1" gridLines="1"/>
  <pageMargins left="0.75" right="0.75" top="1" bottom="1" header="0.5" footer="0.5"/>
  <pageSetup orientation="landscape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Employee Data</vt:lpstr>
      <vt:lpstr>criteria</vt:lpstr>
      <vt:lpstr>database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Maryann Barber</dc:creator>
  <cp:lastModifiedBy>Bill &amp; Judith Scheeren</cp:lastModifiedBy>
  <cp:lastPrinted>2000-07-06T00:55:45Z</cp:lastPrinted>
  <dcterms:created xsi:type="dcterms:W3CDTF">1995-07-30T06:27:44Z</dcterms:created>
  <dcterms:modified xsi:type="dcterms:W3CDTF">2007-03-10T14:14:07Z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1077168666</vt:i4>
  </property>
  <property fmtid="{D5CDD505-2E9C-101B-9397-08002B2CF9AE}" pid="3" name="_EmailSubject">
    <vt:lpwstr>New File for Data Disk</vt:lpwstr>
  </property>
  <property fmtid="{D5CDD505-2E9C-101B-9397-08002B2CF9AE}" pid="4" name="_AuthorEmail">
    <vt:lpwstr>MBarber@exchange.sba.miami.edu</vt:lpwstr>
  </property>
  <property fmtid="{D5CDD505-2E9C-101B-9397-08002B2CF9AE}" pid="5" name="_AuthorEmailDisplayName">
    <vt:lpwstr>Barber, Maryann</vt:lpwstr>
  </property>
  <property fmtid="{D5CDD505-2E9C-101B-9397-08002B2CF9AE}" pid="6" name="_ReviewingToolsShownOnce">
    <vt:lpwstr/>
  </property>
</Properties>
</file>